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580" yWindow="285" windowWidth="17520" windowHeight="9825"/>
  </bookViews>
  <sheets>
    <sheet name="入力用" sheetId="1" r:id="rId1"/>
    <sheet name="印刷用" sheetId="2" r:id="rId2"/>
  </sheets>
  <definedNames>
    <definedName name="_xlnm._FilterDatabase" localSheetId="0" hidden="1">入力用!$A$4:$B$43</definedName>
    <definedName name="_xlnm.Print_Area" localSheetId="1">印刷用!$B$2:$AE$33</definedName>
    <definedName name="_xlnm.Print_Area" localSheetId="0">入力用!$A$1:$L$39</definedName>
  </definedNames>
  <calcPr calcId="145621"/>
</workbook>
</file>

<file path=xl/calcChain.xml><?xml version="1.0" encoding="utf-8"?>
<calcChain xmlns="http://schemas.openxmlformats.org/spreadsheetml/2006/main">
  <c r="H32" i="2" l="1"/>
  <c r="F25" i="2"/>
  <c r="K30" i="2"/>
  <c r="K26" i="2"/>
  <c r="K31" i="2"/>
  <c r="I18" i="2"/>
  <c r="F19" i="2"/>
  <c r="X18" i="2"/>
  <c r="F17" i="2"/>
  <c r="F27" i="2"/>
  <c r="F29" i="2"/>
  <c r="X16" i="2"/>
  <c r="X17" i="2"/>
  <c r="F16" i="2"/>
  <c r="U8" i="2"/>
  <c r="T8" i="2"/>
  <c r="S8" i="2"/>
  <c r="R8" i="2"/>
  <c r="Q8" i="2"/>
  <c r="P8" i="2"/>
  <c r="O8" i="2"/>
  <c r="N8" i="2"/>
  <c r="M8" i="2"/>
  <c r="L8" i="2"/>
  <c r="K8" i="2"/>
  <c r="J8" i="2"/>
  <c r="I8" i="2"/>
  <c r="H8" i="2"/>
  <c r="G8" i="2"/>
  <c r="F8" i="2"/>
  <c r="E8" i="2"/>
  <c r="D8" i="2"/>
  <c r="C8" i="2"/>
  <c r="B8" i="2"/>
  <c r="R6" i="2"/>
  <c r="P6" i="2"/>
  <c r="N6" i="2"/>
  <c r="L6" i="2"/>
  <c r="J6" i="2"/>
  <c r="H6" i="2"/>
  <c r="D6" i="2"/>
  <c r="F6" i="2"/>
  <c r="T6" i="2"/>
  <c r="U6" i="2"/>
  <c r="B6" i="2"/>
  <c r="F11" i="2"/>
  <c r="X22" i="2"/>
  <c r="X11" i="2"/>
  <c r="V6" i="2"/>
  <c r="V8" i="2"/>
  <c r="F10" i="2"/>
  <c r="X10" i="2"/>
  <c r="G12" i="2"/>
  <c r="L12" i="2"/>
  <c r="I13" i="2"/>
  <c r="X13" i="2"/>
  <c r="F14" i="2"/>
  <c r="F21" i="2"/>
  <c r="F22" i="2"/>
  <c r="X21" i="2"/>
  <c r="G23" i="2"/>
  <c r="L23" i="2"/>
  <c r="I24" i="2"/>
  <c r="X24" i="2"/>
  <c r="G28" i="2"/>
  <c r="L28" i="2"/>
  <c r="X29" i="2"/>
</calcChain>
</file>

<file path=xl/sharedStrings.xml><?xml version="1.0" encoding="utf-8"?>
<sst xmlns="http://schemas.openxmlformats.org/spreadsheetml/2006/main" count="126" uniqueCount="99">
  <si>
    <t>チーム名</t>
    <rPh sb="3" eb="4">
      <t>メイ</t>
    </rPh>
    <phoneticPr fontId="1"/>
  </si>
  <si>
    <t>チーム名フリガナ</t>
  </si>
  <si>
    <t>チーム名フリガナ</t>
    <rPh sb="3" eb="4">
      <t>メイ</t>
    </rPh>
    <phoneticPr fontId="1"/>
  </si>
  <si>
    <t>団体名</t>
  </si>
  <si>
    <t>団体名</t>
    <rPh sb="0" eb="2">
      <t>ダンタイ</t>
    </rPh>
    <rPh sb="2" eb="3">
      <t>メイ</t>
    </rPh>
    <phoneticPr fontId="1"/>
  </si>
  <si>
    <t>団体名フリガナ</t>
  </si>
  <si>
    <t>団体名フリガナ</t>
    <rPh sb="0" eb="2">
      <t>ダンタイ</t>
    </rPh>
    <rPh sb="2" eb="3">
      <t>メイ</t>
    </rPh>
    <phoneticPr fontId="1"/>
  </si>
  <si>
    <t>キャプテン</t>
    <phoneticPr fontId="1"/>
  </si>
  <si>
    <t>氏名</t>
  </si>
  <si>
    <t>氏名</t>
    <rPh sb="0" eb="2">
      <t>シメイ</t>
    </rPh>
    <phoneticPr fontId="1"/>
  </si>
  <si>
    <t>年齢</t>
  </si>
  <si>
    <t>年齢</t>
    <rPh sb="0" eb="2">
      <t>ネンレイ</t>
    </rPh>
    <phoneticPr fontId="1"/>
  </si>
  <si>
    <t>所属</t>
  </si>
  <si>
    <t>所属</t>
    <rPh sb="0" eb="2">
      <t>ショゾク</t>
    </rPh>
    <phoneticPr fontId="1"/>
  </si>
  <si>
    <t>住所</t>
  </si>
  <si>
    <t>住所</t>
    <rPh sb="0" eb="2">
      <t>ジュウショ</t>
    </rPh>
    <phoneticPr fontId="1"/>
  </si>
  <si>
    <t>〒</t>
  </si>
  <si>
    <t>〒</t>
    <phoneticPr fontId="1"/>
  </si>
  <si>
    <t>フリガナ</t>
  </si>
  <si>
    <t>フリガナ</t>
    <phoneticPr fontId="1"/>
  </si>
  <si>
    <t>TEL</t>
  </si>
  <si>
    <t>FAX</t>
  </si>
  <si>
    <t>FAX</t>
    <phoneticPr fontId="1"/>
  </si>
  <si>
    <t>チーム責任者</t>
  </si>
  <si>
    <t>E-mail</t>
  </si>
  <si>
    <t>E-mail</t>
    <phoneticPr fontId="1"/>
  </si>
  <si>
    <t>送付先名</t>
    <rPh sb="0" eb="2">
      <t>ソウフ</t>
    </rPh>
    <rPh sb="2" eb="3">
      <t>サキ</t>
    </rPh>
    <rPh sb="3" eb="4">
      <t>メイ</t>
    </rPh>
    <phoneticPr fontId="1"/>
  </si>
  <si>
    <t>携帯電話メールアドレス不可</t>
  </si>
  <si>
    <t>キャプテンの氏名</t>
  </si>
  <si>
    <t>キャプテンの氏名フリガナ</t>
  </si>
  <si>
    <t>キャプテンの所属</t>
  </si>
  <si>
    <t>キャプテンの年齢</t>
  </si>
  <si>
    <t>キャプテンの郵便番号</t>
  </si>
  <si>
    <t>キャプテンの住所</t>
  </si>
  <si>
    <t>キャプテンのファックス番号</t>
  </si>
  <si>
    <t>キャプテンの電子メールアドレス</t>
  </si>
  <si>
    <t>チーム責任者の氏名</t>
  </si>
  <si>
    <t>チーム責任者の氏名フリガナ</t>
  </si>
  <si>
    <t>チーム責任者の所属</t>
  </si>
  <si>
    <t>チーム責任者の年齢</t>
  </si>
  <si>
    <t>チーム責任者の郵便番号</t>
  </si>
  <si>
    <t>チーム責任者のファックス番号</t>
  </si>
  <si>
    <t>チーム責任者の電子メールアドレス</t>
  </si>
  <si>
    <t>貸与機器送付先の郵便番号</t>
  </si>
  <si>
    <t>貸与機器送付先の住所</t>
  </si>
  <si>
    <t>貸与機器送付先の電話番号</t>
  </si>
  <si>
    <t>貸与機器送付先のファックス番号</t>
  </si>
  <si>
    <t>項目</t>
    <rPh sb="0" eb="2">
      <t>コウモク</t>
    </rPh>
    <phoneticPr fontId="1"/>
  </si>
  <si>
    <t>備考</t>
    <rPh sb="0" eb="2">
      <t>ビコウ</t>
    </rPh>
    <phoneticPr fontId="1"/>
  </si>
  <si>
    <t>チーム情報用紙</t>
    <rPh sb="3" eb="5">
      <t>ジョウホウ</t>
    </rPh>
    <rPh sb="5" eb="7">
      <t>ヨウシ</t>
    </rPh>
    <phoneticPr fontId="1"/>
  </si>
  <si>
    <t>受付番号　　　　　　　受付日　　　月　　　日</t>
    <rPh sb="0" eb="2">
      <t>ウケツケ</t>
    </rPh>
    <rPh sb="2" eb="4">
      <t>バンゴウ</t>
    </rPh>
    <rPh sb="11" eb="14">
      <t>ウケツケビ</t>
    </rPh>
    <rPh sb="17" eb="18">
      <t>ガツ</t>
    </rPh>
    <rPh sb="21" eb="22">
      <t>ニチ</t>
    </rPh>
    <phoneticPr fontId="1"/>
  </si>
  <si>
    <t>ページ　１／　　</t>
    <phoneticPr fontId="1"/>
  </si>
  <si>
    <t>チーム情報用紙　データ入力用シート</t>
    <rPh sb="3" eb="5">
      <t>ジョウホウ</t>
    </rPh>
    <rPh sb="5" eb="7">
      <t>ヨウシ</t>
    </rPh>
    <rPh sb="11" eb="13">
      <t>ニュウリョク</t>
    </rPh>
    <rPh sb="13" eb="14">
      <t>ヨウ</t>
    </rPh>
    <phoneticPr fontId="1"/>
  </si>
  <si>
    <t>印刷用シート</t>
    <rPh sb="0" eb="3">
      <t>インサツヨウ</t>
    </rPh>
    <phoneticPr fontId="1"/>
  </si>
  <si>
    <t>チーム責任者の住所</t>
    <phoneticPr fontId="1"/>
  </si>
  <si>
    <t>半角数字</t>
  </si>
  <si>
    <t>貸与機器送付先の名称 と 氏名</t>
    <rPh sb="13" eb="15">
      <t>シメイ</t>
    </rPh>
    <phoneticPr fontId="1"/>
  </si>
  <si>
    <t>１０文字以内（超過入力できません）</t>
    <rPh sb="2" eb="4">
      <t>モジ</t>
    </rPh>
    <rPh sb="4" eb="6">
      <t>イナイ</t>
    </rPh>
    <rPh sb="7" eb="9">
      <t>チョウカ</t>
    </rPh>
    <rPh sb="9" eb="11">
      <t>ニュウリョク</t>
    </rPh>
    <phoneticPr fontId="1"/>
  </si>
  <si>
    <t>２０文字以内（超過入力できません）</t>
    <rPh sb="7" eb="9">
      <t>チョウカ</t>
    </rPh>
    <rPh sb="9" eb="11">
      <t>ニュウリョク</t>
    </rPh>
    <phoneticPr fontId="1"/>
  </si>
  <si>
    <t>配送に必要な情報を記入してください</t>
    <rPh sb="0" eb="2">
      <t>ハイソウ</t>
    </rPh>
    <rPh sb="3" eb="5">
      <t>ヒツヨウ</t>
    </rPh>
    <rPh sb="6" eb="8">
      <t>ジョウホウ</t>
    </rPh>
    <rPh sb="9" eb="11">
      <t>キニュウ</t>
    </rPh>
    <phoneticPr fontId="1"/>
  </si>
  <si>
    <t>半角数字およびハイフン</t>
    <phoneticPr fontId="1"/>
  </si>
  <si>
    <t>半角数字およびハイフン，任意</t>
    <phoneticPr fontId="1"/>
  </si>
  <si>
    <t>半角数字およびハイフン</t>
    <rPh sb="0" eb="2">
      <t>ハンカク</t>
    </rPh>
    <rPh sb="2" eb="4">
      <t>スウジ</t>
    </rPh>
    <phoneticPr fontId="1"/>
  </si>
  <si>
    <t>半角数字およびハイフン</t>
    <phoneticPr fontId="1"/>
  </si>
  <si>
    <t>半角数字およびハイフン，任意</t>
    <rPh sb="12" eb="14">
      <t>ニンイ</t>
    </rPh>
    <phoneticPr fontId="1"/>
  </si>
  <si>
    <t>半角数字</t>
    <rPh sb="0" eb="4">
      <t>ハンカクスウジ</t>
    </rPh>
    <phoneticPr fontId="1"/>
  </si>
  <si>
    <t>キャプテンの緊急連絡用携帯電話番号</t>
    <rPh sb="6" eb="8">
      <t>キンキュウ</t>
    </rPh>
    <rPh sb="8" eb="11">
      <t>レンラクヨウ</t>
    </rPh>
    <rPh sb="11" eb="13">
      <t>ケイタイ</t>
    </rPh>
    <phoneticPr fontId="1"/>
  </si>
  <si>
    <t>チーム責任者の緊急連絡用携帯電話番号</t>
    <rPh sb="7" eb="9">
      <t>キンキュウ</t>
    </rPh>
    <rPh sb="9" eb="12">
      <t>レンラクヨウ</t>
    </rPh>
    <rPh sb="12" eb="14">
      <t>ケイタイ</t>
    </rPh>
    <phoneticPr fontId="1"/>
  </si>
  <si>
    <t>緊急連絡用
携帯番号</t>
    <rPh sb="0" eb="2">
      <t>キンキュウ</t>
    </rPh>
    <rPh sb="2" eb="5">
      <t>レンラクヨウ</t>
    </rPh>
    <rPh sb="6" eb="8">
      <t>ケイタイ</t>
    </rPh>
    <rPh sb="8" eb="10">
      <t>バンゴウ</t>
    </rPh>
    <phoneticPr fontId="1"/>
  </si>
  <si>
    <t>※貸与機器送付先（貸与機器辞退の場合はキャプテン）の住所により競技会予選の会場が決定されます</t>
    <rPh sb="1" eb="8">
      <t>タイヨキキソウフサキ</t>
    </rPh>
    <rPh sb="9" eb="11">
      <t>タイヨ</t>
    </rPh>
    <rPh sb="11" eb="13">
      <t>キキ</t>
    </rPh>
    <rPh sb="13" eb="15">
      <t>ジタイ</t>
    </rPh>
    <rPh sb="16" eb="18">
      <t>バアイ</t>
    </rPh>
    <rPh sb="26" eb="28">
      <t>ジュウショ</t>
    </rPh>
    <rPh sb="31" eb="36">
      <t>キョウギカイヨセン</t>
    </rPh>
    <rPh sb="37" eb="39">
      <t>カイジョウ</t>
    </rPh>
    <rPh sb="40" eb="42">
      <t>ケッテイ</t>
    </rPh>
    <phoneticPr fontId="1"/>
  </si>
  <si>
    <t>第２連絡先の氏名</t>
    <rPh sb="0" eb="1">
      <t>ダイ</t>
    </rPh>
    <rPh sb="2" eb="5">
      <t>レンラクサキ</t>
    </rPh>
    <phoneticPr fontId="1"/>
  </si>
  <si>
    <t>第２連絡先の氏名フリガナ</t>
    <phoneticPr fontId="1"/>
  </si>
  <si>
    <t>キャプテン以外を指定</t>
    <rPh sb="5" eb="7">
      <t>イガイ</t>
    </rPh>
    <rPh sb="8" eb="10">
      <t>シテイ</t>
    </rPh>
    <phoneticPr fontId="1"/>
  </si>
  <si>
    <t>第２連絡先の所属</t>
    <phoneticPr fontId="1"/>
  </si>
  <si>
    <t>第２連絡先の年齢</t>
    <phoneticPr fontId="1"/>
  </si>
  <si>
    <t>第２連絡先の緊急連絡用携帯電話番号</t>
    <rPh sb="6" eb="8">
      <t>キンキュウ</t>
    </rPh>
    <rPh sb="8" eb="11">
      <t>レンラクヨウ</t>
    </rPh>
    <rPh sb="11" eb="13">
      <t>ケイタイ</t>
    </rPh>
    <phoneticPr fontId="1"/>
  </si>
  <si>
    <t>第２連絡先</t>
    <rPh sb="0" eb="1">
      <t>ダイ</t>
    </rPh>
    <rPh sb="2" eb="5">
      <t>レンラクサキ</t>
    </rPh>
    <phoneticPr fontId="1"/>
  </si>
  <si>
    <t>第２連絡先のファックス番号</t>
    <phoneticPr fontId="1"/>
  </si>
  <si>
    <t>第２連絡先の電子メールアドレス</t>
    <phoneticPr fontId="1"/>
  </si>
  <si>
    <t>原則として本選終了まで変更できません</t>
    <rPh sb="0" eb="2">
      <t>ゲンソク</t>
    </rPh>
    <rPh sb="5" eb="7">
      <t>ホンセン</t>
    </rPh>
    <rPh sb="7" eb="9">
      <t>シュウリョウ</t>
    </rPh>
    <rPh sb="11" eb="13">
      <t>ヘンコウ</t>
    </rPh>
    <phoneticPr fontId="1"/>
  </si>
  <si>
    <t>例) ○○大学○○学部○○学科</t>
    <rPh sb="0" eb="1">
      <t>レイ</t>
    </rPh>
    <rPh sb="5" eb="7">
      <t>ダイガク</t>
    </rPh>
    <rPh sb="9" eb="11">
      <t>ガクブ</t>
    </rPh>
    <rPh sb="13" eb="15">
      <t>ガッカ</t>
    </rPh>
    <phoneticPr fontId="1"/>
  </si>
  <si>
    <t>半角数字</t>
    <phoneticPr fontId="1"/>
  </si>
  <si>
    <t>都道府県名から</t>
    <rPh sb="0" eb="4">
      <t>トドウフケン</t>
    </rPh>
    <rPh sb="4" eb="5">
      <t>メイ</t>
    </rPh>
    <phoneticPr fontId="1"/>
  </si>
  <si>
    <t>※貸与機器以外の送付物も貸与機器送付先（貸与機器辞退の場合はキャプテン）の住所宛に発送されます</t>
    <rPh sb="1" eb="3">
      <t>タイヨ</t>
    </rPh>
    <rPh sb="3" eb="5">
      <t>キキ</t>
    </rPh>
    <rPh sb="5" eb="7">
      <t>イガイ</t>
    </rPh>
    <rPh sb="8" eb="10">
      <t>ソウフ</t>
    </rPh>
    <rPh sb="10" eb="11">
      <t>ブツ</t>
    </rPh>
    <rPh sb="12" eb="19">
      <t>タイヨキキソウフサキ</t>
    </rPh>
    <rPh sb="20" eb="22">
      <t>タイヨ</t>
    </rPh>
    <rPh sb="22" eb="24">
      <t>キキ</t>
    </rPh>
    <rPh sb="24" eb="26">
      <t>ジタイ</t>
    </rPh>
    <rPh sb="27" eb="29">
      <t>バアイ</t>
    </rPh>
    <rPh sb="37" eb="39">
      <t>ジュウショ</t>
    </rPh>
    <rPh sb="39" eb="40">
      <t>アテ</t>
    </rPh>
    <rPh sb="41" eb="43">
      <t>ハッソウ</t>
    </rPh>
    <phoneticPr fontId="1"/>
  </si>
  <si>
    <t>教育機関においては教職員であること</t>
    <rPh sb="0" eb="2">
      <t>キョウイク</t>
    </rPh>
    <rPh sb="2" eb="4">
      <t>キカン</t>
    </rPh>
    <rPh sb="9" eb="12">
      <t>キョウショクイン</t>
    </rPh>
    <phoneticPr fontId="1"/>
  </si>
  <si>
    <t>※赤字の項目は必須項目です　　※印刷提出時は【印刷用】タブを印刷してください</t>
    <rPh sb="1" eb="3">
      <t>アカジ</t>
    </rPh>
    <rPh sb="4" eb="6">
      <t>コウモク</t>
    </rPh>
    <rPh sb="7" eb="9">
      <t>ヒッス</t>
    </rPh>
    <rPh sb="9" eb="11">
      <t>コウモク</t>
    </rPh>
    <rPh sb="16" eb="18">
      <t>インサツ</t>
    </rPh>
    <rPh sb="18" eb="20">
      <t>テイシュツ</t>
    </rPh>
    <rPh sb="20" eb="21">
      <t>ジ</t>
    </rPh>
    <rPh sb="23" eb="26">
      <t>インサツヨウ</t>
    </rPh>
    <rPh sb="30" eb="32">
      <t>インサツ</t>
    </rPh>
    <phoneticPr fontId="1"/>
  </si>
  <si>
    <t>チームサポート希望の有無</t>
    <rPh sb="7" eb="9">
      <t>キボウ</t>
    </rPh>
    <rPh sb="10" eb="12">
      <t>ウム</t>
    </rPh>
    <phoneticPr fontId="1"/>
  </si>
  <si>
    <t>貸与機器希望の有無</t>
    <rPh sb="0" eb="2">
      <t>タイヨ</t>
    </rPh>
    <rPh sb="2" eb="4">
      <t>キキ</t>
    </rPh>
    <rPh sb="4" eb="6">
      <t>キボウ</t>
    </rPh>
    <rPh sb="7" eb="9">
      <t>ウム</t>
    </rPh>
    <phoneticPr fontId="1"/>
  </si>
  <si>
    <t>「希望」「不要」のいずれかを選択してください</t>
    <rPh sb="1" eb="3">
      <t>キボウ</t>
    </rPh>
    <rPh sb="5" eb="7">
      <t>フヨウ</t>
    </rPh>
    <rPh sb="14" eb="16">
      <t>センタク</t>
    </rPh>
    <phoneticPr fontId="1"/>
  </si>
  <si>
    <t>ロボットの機数</t>
    <rPh sb="5" eb="7">
      <t>キスウ</t>
    </rPh>
    <phoneticPr fontId="1"/>
  </si>
  <si>
    <t>チームサポート希望</t>
    <rPh sb="7" eb="9">
      <t>キボウ</t>
    </rPh>
    <phoneticPr fontId="1"/>
  </si>
  <si>
    <t>貸与機器希望</t>
    <rPh sb="0" eb="2">
      <t>タイヨ</t>
    </rPh>
    <rPh sb="2" eb="4">
      <t>キキ</t>
    </rPh>
    <rPh sb="4" eb="6">
      <t>キボウ</t>
    </rPh>
    <phoneticPr fontId="1"/>
  </si>
  <si>
    <t>ロボット機数</t>
    <rPh sb="4" eb="6">
      <t>キスウ</t>
    </rPh>
    <phoneticPr fontId="1"/>
  </si>
  <si>
    <t>第１６回レスキューロボットコンテスト参加申込書</t>
    <rPh sb="0" eb="1">
      <t>ダイ</t>
    </rPh>
    <rPh sb="3" eb="4">
      <t>カイ</t>
    </rPh>
    <rPh sb="18" eb="20">
      <t>サンカ</t>
    </rPh>
    <rPh sb="20" eb="23">
      <t>モウシコミショ</t>
    </rPh>
    <phoneticPr fontId="1"/>
  </si>
  <si>
    <t>第１６回レスキューロボットコンテスト</t>
    <phoneticPr fontId="1"/>
  </si>
  <si>
    <t>チームウェブページURL</t>
    <phoneticPr fontId="1"/>
  </si>
  <si>
    <t>リンクを希望する場合に記入してください</t>
    <rPh sb="4" eb="6">
      <t>キボウ</t>
    </rPh>
    <rPh sb="8" eb="10">
      <t>バアイ</t>
    </rPh>
    <rPh sb="11" eb="13">
      <t>キニュウ</t>
    </rPh>
    <phoneticPr fontId="1"/>
  </si>
  <si>
    <t>※チームウェブページURLは、レスコンウェブサイト等からリンクを希望する場合にのみ記入してください</t>
    <rPh sb="25" eb="26">
      <t>トウ</t>
    </rPh>
    <rPh sb="32" eb="34">
      <t>キボウ</t>
    </rPh>
    <rPh sb="36" eb="38">
      <t>バアイ</t>
    </rPh>
    <rPh sb="41" eb="43">
      <t>キニュウ</t>
    </rPh>
    <phoneticPr fontId="1"/>
  </si>
  <si>
    <t>チームURL</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</si>
</sst>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name val="ＭＳ Ｐゴシック"/>
      <family val="3"/>
      <charset val="128"/>
    </font>
    <font>
      <sz val="6"/>
      <name val="ＭＳ Ｐゴシック"/>
      <family val="3"/>
      <charset val="128"/>
    </font>
    <font>
      <u/>
      <sz val="11"/>
      <color indexed="12"/>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1"/>
      <color rgb="FFFF0000"/>
      <name val="ＭＳ Ｐゴシック"/>
      <family val="3"/>
      <charset val="128"/>
    </font>
    <font>
      <sz val="11"/>
      <name val="ＭＳ Ｐ明朝"/>
      <family val="1"/>
      <charset val="128"/>
    </font>
  </fonts>
  <fills count="3">
    <fill>
      <patternFill patternType="none"/>
    </fill>
    <fill>
      <patternFill patternType="gray125"/>
    </fill>
    <fill>
      <patternFill patternType="solid">
        <fgColor indexed="41"/>
        <bgColor indexed="64"/>
      </patternFill>
    </fill>
  </fills>
  <borders count="48">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thin">
        <color indexed="64"/>
      </top>
      <bottom style="thin">
        <color indexed="64"/>
      </bottom>
      <diagonal/>
    </border>
    <border>
      <left style="medium">
        <color indexed="64"/>
      </left>
      <right/>
      <top style="double">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19">
    <xf numFmtId="0" fontId="0" fillId="0" borderId="0" xfId="0"/>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0" fillId="0" borderId="0" xfId="0" applyBorder="1" applyAlignment="1">
      <alignment horizontal="right" vertical="center"/>
    </xf>
    <xf numFmtId="0" fontId="3" fillId="0" borderId="8" xfId="0" applyFont="1" applyBorder="1" applyAlignment="1">
      <alignment vertical="center"/>
    </xf>
    <xf numFmtId="0" fontId="4" fillId="0" borderId="0" xfId="0" applyFont="1"/>
    <xf numFmtId="0" fontId="0" fillId="0" borderId="9" xfId="0" applyBorder="1"/>
    <xf numFmtId="0" fontId="0" fillId="2" borderId="0" xfId="0" applyFill="1" applyBorder="1" applyAlignment="1">
      <alignment vertical="center"/>
    </xf>
    <xf numFmtId="0" fontId="0" fillId="0" borderId="10" xfId="0" applyBorder="1"/>
    <xf numFmtId="0" fontId="3" fillId="0" borderId="0" xfId="0" applyFont="1"/>
    <xf numFmtId="0" fontId="0" fillId="0" borderId="0" xfId="0" applyAlignment="1">
      <alignment shrinkToFit="1"/>
    </xf>
    <xf numFmtId="0" fontId="0" fillId="0" borderId="11" xfId="0" applyBorder="1" applyAlignment="1">
      <alignment shrinkToFit="1"/>
    </xf>
    <xf numFmtId="0" fontId="0" fillId="0" borderId="12" xfId="0" applyBorder="1" applyAlignment="1">
      <alignment shrinkToFit="1"/>
    </xf>
    <xf numFmtId="0" fontId="0" fillId="0" borderId="5" xfId="0" applyBorder="1" applyAlignment="1">
      <alignment shrinkToFit="1"/>
    </xf>
    <xf numFmtId="0" fontId="0" fillId="0" borderId="13" xfId="0" applyBorder="1" applyAlignment="1">
      <alignment shrinkToFit="1"/>
    </xf>
    <xf numFmtId="0" fontId="0" fillId="0" borderId="6" xfId="0" applyFill="1" applyBorder="1"/>
    <xf numFmtId="0" fontId="0" fillId="0" borderId="14" xfId="0" applyBorder="1" applyAlignment="1" applyProtection="1">
      <alignment horizontal="left"/>
      <protection locked="0"/>
    </xf>
    <xf numFmtId="0" fontId="0" fillId="0" borderId="15" xfId="0" applyBorder="1" applyAlignment="1" applyProtection="1">
      <alignment horizontal="left"/>
      <protection locked="0"/>
    </xf>
    <xf numFmtId="0" fontId="6" fillId="0" borderId="9" xfId="0" applyFont="1" applyBorder="1"/>
    <xf numFmtId="0" fontId="6" fillId="0" borderId="10" xfId="0" applyFont="1" applyBorder="1"/>
    <xf numFmtId="0" fontId="6" fillId="0" borderId="3" xfId="0" applyFont="1" applyBorder="1"/>
    <xf numFmtId="0" fontId="6" fillId="0" borderId="8" xfId="0" applyFont="1" applyBorder="1"/>
    <xf numFmtId="0" fontId="6" fillId="0" borderId="16" xfId="0" applyFont="1" applyBorder="1"/>
    <xf numFmtId="0" fontId="6" fillId="0" borderId="0" xfId="0" applyFont="1"/>
    <xf numFmtId="0" fontId="3" fillId="0" borderId="17" xfId="0" applyFont="1" applyBorder="1"/>
    <xf numFmtId="0" fontId="3" fillId="0" borderId="17" xfId="0" applyFont="1" applyBorder="1" applyAlignment="1">
      <alignment shrinkToFit="1"/>
    </xf>
    <xf numFmtId="0" fontId="0" fillId="0" borderId="6" xfId="0" applyFont="1" applyFill="1" applyBorder="1"/>
    <xf numFmtId="0" fontId="6" fillId="0" borderId="18" xfId="0" applyFont="1" applyBorder="1"/>
    <xf numFmtId="0" fontId="0" fillId="0" borderId="19" xfId="0" applyBorder="1" applyAlignment="1" applyProtection="1">
      <alignment horizontal="left"/>
      <protection locked="0"/>
    </xf>
    <xf numFmtId="0" fontId="0" fillId="0" borderId="20" xfId="0" applyBorder="1" applyAlignment="1" applyProtection="1">
      <alignment horizontal="left"/>
      <protection locked="0"/>
    </xf>
    <xf numFmtId="0" fontId="0" fillId="0" borderId="21" xfId="0" applyBorder="1" applyAlignment="1">
      <alignment shrinkToFit="1"/>
    </xf>
    <xf numFmtId="0" fontId="3" fillId="0" borderId="9" xfId="0" applyFont="1" applyBorder="1" applyAlignment="1">
      <alignment vertical="center"/>
    </xf>
    <xf numFmtId="0" fontId="0" fillId="0" borderId="22" xfId="0" applyBorder="1" applyAlignment="1">
      <alignment vertical="center"/>
    </xf>
    <xf numFmtId="0" fontId="0" fillId="0" borderId="11" xfId="0" applyBorder="1" applyAlignment="1">
      <alignment vertical="center"/>
    </xf>
    <xf numFmtId="0" fontId="0" fillId="0" borderId="9" xfId="0" applyBorder="1" applyAlignment="1">
      <alignment vertical="center"/>
    </xf>
    <xf numFmtId="0" fontId="0" fillId="0" borderId="22" xfId="0" applyBorder="1" applyAlignment="1">
      <alignment vertical="center" shrinkToFit="1"/>
    </xf>
    <xf numFmtId="0" fontId="0" fillId="0" borderId="11" xfId="0" applyBorder="1" applyAlignment="1">
      <alignment vertical="center" shrinkToFit="1"/>
    </xf>
    <xf numFmtId="0" fontId="3" fillId="0" borderId="14" xfId="0" applyFont="1" applyBorder="1" applyAlignment="1" applyProtection="1">
      <alignment horizontal="left"/>
      <protection locked="0"/>
    </xf>
    <xf numFmtId="0" fontId="3" fillId="0" borderId="19" xfId="0" applyFont="1" applyBorder="1" applyAlignment="1" applyProtection="1">
      <alignment horizontal="left"/>
      <protection locked="0"/>
    </xf>
    <xf numFmtId="0" fontId="6" fillId="0" borderId="6" xfId="0" applyFont="1" applyBorder="1"/>
    <xf numFmtId="0" fontId="0" fillId="0" borderId="7" xfId="0" applyBorder="1" applyAlignment="1">
      <alignment shrinkToFit="1"/>
    </xf>
    <xf numFmtId="0" fontId="6" fillId="0" borderId="43" xfId="0" applyFont="1" applyBorder="1"/>
    <xf numFmtId="0" fontId="0" fillId="0" borderId="44" xfId="0" applyBorder="1" applyAlignment="1">
      <alignment shrinkToFit="1"/>
    </xf>
    <xf numFmtId="0" fontId="0" fillId="0" borderId="23"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38" xfId="0" applyBorder="1" applyAlignment="1" applyProtection="1">
      <alignment horizontal="left"/>
      <protection locked="0"/>
    </xf>
    <xf numFmtId="0" fontId="0" fillId="0" borderId="1" xfId="0" applyBorder="1" applyAlignment="1" applyProtection="1">
      <alignment horizontal="left"/>
      <protection locked="0"/>
    </xf>
    <xf numFmtId="0" fontId="0" fillId="0" borderId="39" xfId="0" applyBorder="1" applyAlignment="1" applyProtection="1">
      <alignment horizontal="left"/>
      <protection locked="0"/>
    </xf>
    <xf numFmtId="0" fontId="0" fillId="0" borderId="8" xfId="0" applyBorder="1" applyAlignment="1"/>
    <xf numFmtId="0" fontId="0" fillId="0" borderId="1" xfId="0" applyBorder="1" applyAlignment="1"/>
    <xf numFmtId="0" fontId="0" fillId="0" borderId="2" xfId="0" applyBorder="1" applyAlignment="1"/>
    <xf numFmtId="0" fontId="0" fillId="0" borderId="24" xfId="0" applyBorder="1" applyAlignment="1" applyProtection="1">
      <alignment horizontal="left"/>
      <protection locked="0"/>
    </xf>
    <xf numFmtId="0" fontId="0" fillId="0" borderId="22" xfId="0" applyBorder="1" applyAlignment="1" applyProtection="1">
      <alignment horizontal="left"/>
      <protection locked="0"/>
    </xf>
    <xf numFmtId="0" fontId="0" fillId="0" borderId="25" xfId="0" applyBorder="1" applyAlignment="1" applyProtection="1">
      <alignment horizontal="left"/>
      <protection locked="0"/>
    </xf>
    <xf numFmtId="0" fontId="0" fillId="0" borderId="26" xfId="0" applyBorder="1" applyAlignment="1" applyProtection="1">
      <alignment horizontal="left"/>
      <protection locked="0"/>
    </xf>
    <xf numFmtId="0" fontId="0" fillId="0" borderId="17" xfId="0" applyBorder="1" applyAlignment="1" applyProtection="1">
      <alignment horizontal="left"/>
      <protection locked="0"/>
    </xf>
    <xf numFmtId="0" fontId="0" fillId="0" borderId="27" xfId="0" applyBorder="1" applyAlignment="1" applyProtection="1">
      <alignment horizontal="left"/>
      <protection locked="0"/>
    </xf>
    <xf numFmtId="0" fontId="0" fillId="0" borderId="26" xfId="0" applyBorder="1" applyAlignment="1" applyProtection="1">
      <alignment horizontal="left" shrinkToFit="1"/>
      <protection locked="0"/>
    </xf>
    <xf numFmtId="0" fontId="0" fillId="0" borderId="17" xfId="0" applyBorder="1" applyAlignment="1" applyProtection="1">
      <alignment horizontal="left" shrinkToFit="1"/>
      <protection locked="0"/>
    </xf>
    <xf numFmtId="0" fontId="0" fillId="0" borderId="27" xfId="0" applyBorder="1" applyAlignment="1" applyProtection="1">
      <alignment horizontal="left" shrinkToFit="1"/>
      <protection locked="0"/>
    </xf>
    <xf numFmtId="49" fontId="0" fillId="0" borderId="28" xfId="0" applyNumberFormat="1" applyBorder="1" applyAlignment="1" applyProtection="1">
      <alignment horizontal="left"/>
      <protection locked="0"/>
    </xf>
    <xf numFmtId="49" fontId="0" fillId="0" borderId="29" xfId="0" applyNumberFormat="1" applyBorder="1" applyAlignment="1" applyProtection="1">
      <alignment horizontal="left"/>
      <protection locked="0"/>
    </xf>
    <xf numFmtId="49" fontId="0" fillId="0" borderId="30" xfId="0" applyNumberFormat="1" applyBorder="1" applyAlignment="1" applyProtection="1">
      <alignment horizontal="left"/>
      <protection locked="0"/>
    </xf>
    <xf numFmtId="49" fontId="0" fillId="0" borderId="26" xfId="0" applyNumberFormat="1" applyBorder="1" applyAlignment="1" applyProtection="1">
      <alignment horizontal="left" shrinkToFit="1"/>
      <protection locked="0"/>
    </xf>
    <xf numFmtId="49" fontId="0" fillId="0" borderId="17" xfId="0" applyNumberFormat="1" applyBorder="1" applyAlignment="1" applyProtection="1">
      <alignment horizontal="left" shrinkToFit="1"/>
      <protection locked="0"/>
    </xf>
    <xf numFmtId="49" fontId="0" fillId="0" borderId="27" xfId="0" applyNumberFormat="1" applyBorder="1" applyAlignment="1" applyProtection="1">
      <alignment horizontal="left" shrinkToFit="1"/>
      <protection locked="0"/>
    </xf>
    <xf numFmtId="49" fontId="0" fillId="0" borderId="31" xfId="0" applyNumberFormat="1" applyBorder="1" applyAlignment="1" applyProtection="1">
      <alignment horizontal="left" shrinkToFit="1"/>
      <protection locked="0"/>
    </xf>
    <xf numFmtId="49" fontId="0" fillId="0" borderId="32" xfId="0" applyNumberFormat="1" applyBorder="1" applyAlignment="1" applyProtection="1">
      <alignment horizontal="left" shrinkToFit="1"/>
      <protection locked="0"/>
    </xf>
    <xf numFmtId="49" fontId="0" fillId="0" borderId="33" xfId="0" applyNumberFormat="1" applyBorder="1" applyAlignment="1" applyProtection="1">
      <alignment horizontal="left" shrinkToFit="1"/>
      <protection locked="0"/>
    </xf>
    <xf numFmtId="0" fontId="0" fillId="0" borderId="34" xfId="0" applyBorder="1" applyAlignment="1" applyProtection="1">
      <alignment horizontal="left"/>
      <protection locked="0"/>
    </xf>
    <xf numFmtId="0" fontId="0" fillId="0" borderId="35" xfId="0" applyBorder="1" applyAlignment="1" applyProtection="1">
      <alignment horizontal="left"/>
      <protection locked="0"/>
    </xf>
    <xf numFmtId="0" fontId="0" fillId="0" borderId="36" xfId="0" applyBorder="1" applyAlignment="1" applyProtection="1">
      <alignment horizontal="left"/>
      <protection locked="0"/>
    </xf>
    <xf numFmtId="49" fontId="0" fillId="0" borderId="26" xfId="0" applyNumberFormat="1" applyBorder="1" applyAlignment="1" applyProtection="1">
      <alignment horizontal="left"/>
      <protection locked="0"/>
    </xf>
    <xf numFmtId="49" fontId="0" fillId="0" borderId="17" xfId="0" applyNumberFormat="1" applyBorder="1" applyAlignment="1" applyProtection="1">
      <alignment horizontal="left"/>
      <protection locked="0"/>
    </xf>
    <xf numFmtId="49" fontId="0" fillId="0" borderId="27" xfId="0" applyNumberFormat="1" applyBorder="1" applyAlignment="1" applyProtection="1">
      <alignment horizontal="left"/>
      <protection locked="0"/>
    </xf>
    <xf numFmtId="0" fontId="0" fillId="0" borderId="31" xfId="0" applyBorder="1" applyAlignment="1" applyProtection="1">
      <alignment horizontal="left"/>
      <protection locked="0"/>
    </xf>
    <xf numFmtId="0" fontId="0" fillId="0" borderId="32" xfId="0" applyBorder="1" applyAlignment="1" applyProtection="1">
      <alignment horizontal="left"/>
      <protection locked="0"/>
    </xf>
    <xf numFmtId="0" fontId="0" fillId="0" borderId="33" xfId="0" applyBorder="1" applyAlignment="1" applyProtection="1">
      <alignment horizontal="left"/>
      <protection locked="0"/>
    </xf>
    <xf numFmtId="0" fontId="0" fillId="0" borderId="37"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34" xfId="0" applyBorder="1" applyAlignment="1" applyProtection="1">
      <alignment horizontal="left" shrinkToFit="1"/>
      <protection locked="0"/>
    </xf>
    <xf numFmtId="0" fontId="0" fillId="0" borderId="35" xfId="0" applyBorder="1" applyAlignment="1" applyProtection="1">
      <alignment horizontal="left" shrinkToFit="1"/>
      <protection locked="0"/>
    </xf>
    <xf numFmtId="0" fontId="0" fillId="0" borderId="36" xfId="0" applyBorder="1" applyAlignment="1" applyProtection="1">
      <alignment horizontal="left" shrinkToFit="1"/>
      <protection locked="0"/>
    </xf>
    <xf numFmtId="0" fontId="2" fillId="0" borderId="31" xfId="1" applyBorder="1" applyAlignment="1" applyProtection="1">
      <alignment horizontal="left"/>
      <protection locked="0"/>
    </xf>
    <xf numFmtId="49" fontId="0" fillId="0" borderId="40" xfId="0" applyNumberFormat="1" applyBorder="1" applyAlignment="1" applyProtection="1">
      <alignment horizontal="left"/>
      <protection locked="0"/>
    </xf>
    <xf numFmtId="49" fontId="0" fillId="0" borderId="41" xfId="0" applyNumberFormat="1" applyBorder="1" applyAlignment="1" applyProtection="1">
      <alignment horizontal="left"/>
      <protection locked="0"/>
    </xf>
    <xf numFmtId="49" fontId="0" fillId="0" borderId="42" xfId="0" applyNumberFormat="1" applyBorder="1" applyAlignment="1" applyProtection="1">
      <alignment horizontal="left"/>
      <protection locked="0"/>
    </xf>
    <xf numFmtId="0" fontId="5" fillId="0" borderId="6" xfId="0" applyFont="1" applyBorder="1" applyAlignment="1">
      <alignment horizontal="center" vertical="center" wrapText="1"/>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vertical="center" shrinkToFit="1"/>
    </xf>
    <xf numFmtId="0" fontId="7" fillId="0" borderId="4" xfId="0" applyFont="1" applyBorder="1" applyAlignment="1">
      <alignment vertical="center" shrinkToFit="1"/>
    </xf>
    <xf numFmtId="0" fontId="7" fillId="0" borderId="5" xfId="0" applyFont="1" applyBorder="1" applyAlignment="1">
      <alignment vertical="center" shrinkToFit="1"/>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0" xfId="0" applyFont="1" applyBorder="1" applyAlignment="1">
      <alignment vertical="center" shrinkToFit="1"/>
    </xf>
    <xf numFmtId="0" fontId="7" fillId="0" borderId="7" xfId="0" applyFont="1" applyBorder="1" applyAlignment="1">
      <alignment vertical="center" shrinkToFit="1"/>
    </xf>
    <xf numFmtId="0" fontId="7" fillId="0" borderId="0" xfId="0" applyFont="1" applyBorder="1" applyAlignment="1">
      <alignment vertical="center"/>
    </xf>
    <xf numFmtId="0" fontId="7" fillId="0" borderId="22" xfId="0" applyFont="1" applyBorder="1" applyAlignment="1">
      <alignment horizontal="center" vertical="center" shrinkToFit="1"/>
    </xf>
    <xf numFmtId="0" fontId="7" fillId="0" borderId="22" xfId="0" applyNumberFormat="1" applyFont="1" applyBorder="1" applyAlignment="1">
      <alignment vertical="center" shrinkToFit="1"/>
    </xf>
    <xf numFmtId="0" fontId="7" fillId="0" borderId="11" xfId="0" applyNumberFormat="1" applyFont="1" applyBorder="1" applyAlignment="1">
      <alignment vertical="center" shrinkToFit="1"/>
    </xf>
    <xf numFmtId="0" fontId="0" fillId="0" borderId="45" xfId="0" applyBorder="1" applyAlignment="1" applyProtection="1">
      <alignment horizontal="left"/>
      <protection locked="0"/>
    </xf>
    <xf numFmtId="0" fontId="0" fillId="0" borderId="46" xfId="0" applyBorder="1" applyAlignment="1" applyProtection="1">
      <alignment horizontal="left"/>
      <protection locked="0"/>
    </xf>
    <xf numFmtId="0" fontId="0" fillId="0" borderId="47" xfId="0" applyBorder="1" applyAlignment="1" applyProtection="1">
      <alignment horizontal="left"/>
      <protection locked="0"/>
    </xf>
    <xf numFmtId="0" fontId="0" fillId="0" borderId="37" xfId="0" applyBorder="1" applyAlignment="1" applyProtection="1">
      <alignment horizontal="left"/>
      <protection locked="0"/>
    </xf>
    <xf numFmtId="0" fontId="0" fillId="0" borderId="14" xfId="0" applyBorder="1" applyAlignment="1" applyProtection="1">
      <alignment horizontal="left"/>
      <protection locked="0"/>
    </xf>
    <xf numFmtId="0" fontId="0" fillId="0" borderId="15" xfId="0" applyBorder="1" applyAlignment="1" applyProtection="1">
      <alignment horizontal="left"/>
      <protection locked="0"/>
    </xf>
    <xf numFmtId="0" fontId="7" fillId="0" borderId="1"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abSelected="1" zoomScaleNormal="100" workbookViewId="0">
      <selection activeCell="B5" sqref="B5:K5"/>
    </sheetView>
  </sheetViews>
  <sheetFormatPr defaultRowHeight="13.5"/>
  <cols>
    <col min="1" max="1" width="37.625" customWidth="1"/>
    <col min="2" max="11" width="6.625" customWidth="1"/>
    <col min="12" max="12" width="28.125" style="16" customWidth="1"/>
  </cols>
  <sheetData>
    <row r="1" spans="1:12" ht="18.75">
      <c r="A1" s="11" t="s">
        <v>93</v>
      </c>
    </row>
    <row r="2" spans="1:12">
      <c r="A2" s="15" t="s">
        <v>52</v>
      </c>
    </row>
    <row r="3" spans="1:12">
      <c r="A3" s="29" t="s">
        <v>85</v>
      </c>
    </row>
    <row r="4" spans="1:12" ht="14.25" thickBot="1">
      <c r="A4" s="30" t="s">
        <v>47</v>
      </c>
      <c r="B4" s="54"/>
      <c r="C4" s="55"/>
      <c r="D4" s="55"/>
      <c r="E4" s="55"/>
      <c r="F4" s="55"/>
      <c r="G4" s="55"/>
      <c r="H4" s="55"/>
      <c r="I4" s="55"/>
      <c r="J4" s="55"/>
      <c r="K4" s="56"/>
      <c r="L4" s="31" t="s">
        <v>48</v>
      </c>
    </row>
    <row r="5" spans="1:12">
      <c r="A5" s="24" t="s">
        <v>0</v>
      </c>
      <c r="B5" s="66"/>
      <c r="C5" s="67"/>
      <c r="D5" s="67"/>
      <c r="E5" s="67"/>
      <c r="F5" s="67"/>
      <c r="G5" s="67"/>
      <c r="H5" s="67"/>
      <c r="I5" s="67"/>
      <c r="J5" s="67"/>
      <c r="K5" s="68"/>
      <c r="L5" s="17" t="s">
        <v>57</v>
      </c>
    </row>
    <row r="6" spans="1:12">
      <c r="A6" s="24" t="s">
        <v>1</v>
      </c>
      <c r="B6" s="78"/>
      <c r="C6" s="79"/>
      <c r="D6" s="79"/>
      <c r="E6" s="79"/>
      <c r="F6" s="79"/>
      <c r="G6" s="79"/>
      <c r="H6" s="79"/>
      <c r="I6" s="79"/>
      <c r="J6" s="79"/>
      <c r="K6" s="80"/>
      <c r="L6" s="17" t="s">
        <v>58</v>
      </c>
    </row>
    <row r="7" spans="1:12">
      <c r="A7" s="24" t="s">
        <v>3</v>
      </c>
      <c r="B7" s="69"/>
      <c r="C7" s="70"/>
      <c r="D7" s="70"/>
      <c r="E7" s="70"/>
      <c r="F7" s="70"/>
      <c r="G7" s="70"/>
      <c r="H7" s="70"/>
      <c r="I7" s="70"/>
      <c r="J7" s="70"/>
      <c r="K7" s="71"/>
      <c r="L7" s="17"/>
    </row>
    <row r="8" spans="1:12" ht="14.25" thickBot="1">
      <c r="A8" s="25" t="s">
        <v>5</v>
      </c>
      <c r="B8" s="72"/>
      <c r="C8" s="73"/>
      <c r="D8" s="73"/>
      <c r="E8" s="73"/>
      <c r="F8" s="73"/>
      <c r="G8" s="73"/>
      <c r="H8" s="73"/>
      <c r="I8" s="73"/>
      <c r="J8" s="73"/>
      <c r="K8" s="74"/>
      <c r="L8" s="18"/>
    </row>
    <row r="9" spans="1:12" ht="14.25" thickTop="1">
      <c r="A9" s="26" t="s">
        <v>28</v>
      </c>
      <c r="B9" s="75"/>
      <c r="C9" s="76"/>
      <c r="D9" s="76"/>
      <c r="E9" s="76"/>
      <c r="F9" s="76"/>
      <c r="G9" s="76"/>
      <c r="H9" s="76"/>
      <c r="I9" s="76"/>
      <c r="J9" s="76"/>
      <c r="K9" s="77"/>
      <c r="L9" s="19" t="s">
        <v>79</v>
      </c>
    </row>
    <row r="10" spans="1:12">
      <c r="A10" s="24" t="s">
        <v>29</v>
      </c>
      <c r="B10" s="60"/>
      <c r="C10" s="61"/>
      <c r="D10" s="61"/>
      <c r="E10" s="61"/>
      <c r="F10" s="61"/>
      <c r="G10" s="61"/>
      <c r="H10" s="61"/>
      <c r="I10" s="61"/>
      <c r="J10" s="61"/>
      <c r="K10" s="62"/>
      <c r="L10" s="17"/>
    </row>
    <row r="11" spans="1:12">
      <c r="A11" s="24" t="s">
        <v>30</v>
      </c>
      <c r="B11" s="63"/>
      <c r="C11" s="64"/>
      <c r="D11" s="64"/>
      <c r="E11" s="64"/>
      <c r="F11" s="64"/>
      <c r="G11" s="64"/>
      <c r="H11" s="64"/>
      <c r="I11" s="64"/>
      <c r="J11" s="64"/>
      <c r="K11" s="65"/>
      <c r="L11" s="17" t="s">
        <v>80</v>
      </c>
    </row>
    <row r="12" spans="1:12">
      <c r="A12" s="24" t="s">
        <v>31</v>
      </c>
      <c r="B12" s="57"/>
      <c r="C12" s="58"/>
      <c r="D12" s="58"/>
      <c r="E12" s="58"/>
      <c r="F12" s="58"/>
      <c r="G12" s="58"/>
      <c r="H12" s="58"/>
      <c r="I12" s="58"/>
      <c r="J12" s="58"/>
      <c r="K12" s="59"/>
      <c r="L12" s="17" t="s">
        <v>81</v>
      </c>
    </row>
    <row r="13" spans="1:12">
      <c r="A13" s="24" t="s">
        <v>32</v>
      </c>
      <c r="B13" s="60"/>
      <c r="C13" s="61"/>
      <c r="D13" s="61"/>
      <c r="E13" s="61"/>
      <c r="F13" s="61"/>
      <c r="G13" s="61"/>
      <c r="H13" s="61"/>
      <c r="I13" s="61"/>
      <c r="J13" s="61"/>
      <c r="K13" s="62"/>
      <c r="L13" s="17" t="s">
        <v>62</v>
      </c>
    </row>
    <row r="14" spans="1:12">
      <c r="A14" s="24" t="s">
        <v>33</v>
      </c>
      <c r="B14" s="63"/>
      <c r="C14" s="64"/>
      <c r="D14" s="64"/>
      <c r="E14" s="64"/>
      <c r="F14" s="64"/>
      <c r="G14" s="64"/>
      <c r="H14" s="64"/>
      <c r="I14" s="64"/>
      <c r="J14" s="64"/>
      <c r="K14" s="65"/>
      <c r="L14" s="17" t="s">
        <v>82</v>
      </c>
    </row>
    <row r="15" spans="1:12">
      <c r="A15" s="24" t="s">
        <v>66</v>
      </c>
      <c r="B15" s="60"/>
      <c r="C15" s="61"/>
      <c r="D15" s="61"/>
      <c r="E15" s="61"/>
      <c r="F15" s="61"/>
      <c r="G15" s="61"/>
      <c r="H15" s="61"/>
      <c r="I15" s="61"/>
      <c r="J15" s="61"/>
      <c r="K15" s="62"/>
      <c r="L15" s="17" t="s">
        <v>62</v>
      </c>
    </row>
    <row r="16" spans="1:12">
      <c r="A16" s="12" t="s">
        <v>34</v>
      </c>
      <c r="B16" s="60"/>
      <c r="C16" s="61"/>
      <c r="D16" s="61"/>
      <c r="E16" s="61"/>
      <c r="F16" s="61"/>
      <c r="G16" s="61"/>
      <c r="H16" s="61"/>
      <c r="I16" s="61"/>
      <c r="J16" s="61"/>
      <c r="K16" s="62"/>
      <c r="L16" s="17" t="s">
        <v>64</v>
      </c>
    </row>
    <row r="17" spans="1:12" ht="14.25" thickBot="1">
      <c r="A17" s="25" t="s">
        <v>35</v>
      </c>
      <c r="B17" s="89"/>
      <c r="C17" s="82"/>
      <c r="D17" s="82"/>
      <c r="E17" s="82"/>
      <c r="F17" s="82"/>
      <c r="G17" s="82"/>
      <c r="H17" s="82"/>
      <c r="I17" s="82"/>
      <c r="J17" s="82"/>
      <c r="K17" s="83"/>
      <c r="L17" s="18" t="s">
        <v>27</v>
      </c>
    </row>
    <row r="18" spans="1:12" ht="14.25" thickTop="1">
      <c r="A18" s="26" t="s">
        <v>70</v>
      </c>
      <c r="B18" s="75"/>
      <c r="C18" s="76"/>
      <c r="D18" s="76"/>
      <c r="E18" s="76"/>
      <c r="F18" s="76"/>
      <c r="G18" s="76"/>
      <c r="H18" s="76"/>
      <c r="I18" s="76"/>
      <c r="J18" s="76"/>
      <c r="K18" s="77"/>
      <c r="L18" s="19" t="s">
        <v>72</v>
      </c>
    </row>
    <row r="19" spans="1:12">
      <c r="A19" s="24" t="s">
        <v>71</v>
      </c>
      <c r="B19" s="60"/>
      <c r="C19" s="61"/>
      <c r="D19" s="61"/>
      <c r="E19" s="61"/>
      <c r="F19" s="61"/>
      <c r="G19" s="61"/>
      <c r="H19" s="61"/>
      <c r="I19" s="61"/>
      <c r="J19" s="61"/>
      <c r="K19" s="62"/>
      <c r="L19" s="17"/>
    </row>
    <row r="20" spans="1:12">
      <c r="A20" s="24" t="s">
        <v>73</v>
      </c>
      <c r="B20" s="63"/>
      <c r="C20" s="64"/>
      <c r="D20" s="64"/>
      <c r="E20" s="64"/>
      <c r="F20" s="64"/>
      <c r="G20" s="64"/>
      <c r="H20" s="64"/>
      <c r="I20" s="64"/>
      <c r="J20" s="64"/>
      <c r="K20" s="65"/>
      <c r="L20" s="17" t="s">
        <v>80</v>
      </c>
    </row>
    <row r="21" spans="1:12">
      <c r="A21" s="24" t="s">
        <v>74</v>
      </c>
      <c r="B21" s="57"/>
      <c r="C21" s="58"/>
      <c r="D21" s="58"/>
      <c r="E21" s="58"/>
      <c r="F21" s="58"/>
      <c r="G21" s="58"/>
      <c r="H21" s="58"/>
      <c r="I21" s="58"/>
      <c r="J21" s="58"/>
      <c r="K21" s="59"/>
      <c r="L21" s="17" t="s">
        <v>55</v>
      </c>
    </row>
    <row r="22" spans="1:12">
      <c r="A22" s="27" t="s">
        <v>75</v>
      </c>
      <c r="B22" s="57"/>
      <c r="C22" s="58"/>
      <c r="D22" s="58"/>
      <c r="E22" s="58"/>
      <c r="F22" s="58"/>
      <c r="G22" s="58"/>
      <c r="H22" s="58"/>
      <c r="I22" s="58"/>
      <c r="J22" s="58"/>
      <c r="K22" s="59"/>
      <c r="L22" s="17" t="s">
        <v>62</v>
      </c>
    </row>
    <row r="23" spans="1:12">
      <c r="A23" s="12" t="s">
        <v>77</v>
      </c>
      <c r="B23" s="57"/>
      <c r="C23" s="58"/>
      <c r="D23" s="58"/>
      <c r="E23" s="58"/>
      <c r="F23" s="58"/>
      <c r="G23" s="58"/>
      <c r="H23" s="58"/>
      <c r="I23" s="58"/>
      <c r="J23" s="58"/>
      <c r="K23" s="59"/>
      <c r="L23" s="17" t="s">
        <v>61</v>
      </c>
    </row>
    <row r="24" spans="1:12" ht="14.25" thickBot="1">
      <c r="A24" s="25" t="s">
        <v>78</v>
      </c>
      <c r="B24" s="112"/>
      <c r="C24" s="113"/>
      <c r="D24" s="113"/>
      <c r="E24" s="113"/>
      <c r="F24" s="113"/>
      <c r="G24" s="113"/>
      <c r="H24" s="113"/>
      <c r="I24" s="113"/>
      <c r="J24" s="113"/>
      <c r="K24" s="114"/>
      <c r="L24" s="18" t="s">
        <v>27</v>
      </c>
    </row>
    <row r="25" spans="1:12" ht="14.25" thickTop="1">
      <c r="A25" s="26" t="s">
        <v>36</v>
      </c>
      <c r="B25" s="115"/>
      <c r="C25" s="116"/>
      <c r="D25" s="116"/>
      <c r="E25" s="116"/>
      <c r="F25" s="116"/>
      <c r="G25" s="116"/>
      <c r="H25" s="116"/>
      <c r="I25" s="116"/>
      <c r="J25" s="116"/>
      <c r="K25" s="117"/>
      <c r="L25" s="19" t="s">
        <v>84</v>
      </c>
    </row>
    <row r="26" spans="1:12">
      <c r="A26" s="24" t="s">
        <v>37</v>
      </c>
      <c r="B26" s="57"/>
      <c r="C26" s="58"/>
      <c r="D26" s="58"/>
      <c r="E26" s="58"/>
      <c r="F26" s="58"/>
      <c r="G26" s="58"/>
      <c r="H26" s="58"/>
      <c r="I26" s="58"/>
      <c r="J26" s="58"/>
      <c r="K26" s="59"/>
      <c r="L26" s="17"/>
    </row>
    <row r="27" spans="1:12">
      <c r="A27" s="24" t="s">
        <v>38</v>
      </c>
      <c r="B27" s="63"/>
      <c r="C27" s="64"/>
      <c r="D27" s="64"/>
      <c r="E27" s="64"/>
      <c r="F27" s="64"/>
      <c r="G27" s="64"/>
      <c r="H27" s="64"/>
      <c r="I27" s="64"/>
      <c r="J27" s="64"/>
      <c r="K27" s="65"/>
      <c r="L27" s="17" t="s">
        <v>80</v>
      </c>
    </row>
    <row r="28" spans="1:12">
      <c r="A28" s="24" t="s">
        <v>39</v>
      </c>
      <c r="B28" s="57"/>
      <c r="C28" s="58"/>
      <c r="D28" s="58"/>
      <c r="E28" s="58"/>
      <c r="F28" s="58"/>
      <c r="G28" s="58"/>
      <c r="H28" s="58"/>
      <c r="I28" s="58"/>
      <c r="J28" s="58"/>
      <c r="K28" s="59"/>
      <c r="L28" s="17" t="s">
        <v>65</v>
      </c>
    </row>
    <row r="29" spans="1:12">
      <c r="A29" s="24" t="s">
        <v>40</v>
      </c>
      <c r="B29" s="60"/>
      <c r="C29" s="61"/>
      <c r="D29" s="61"/>
      <c r="E29" s="61"/>
      <c r="F29" s="61"/>
      <c r="G29" s="61"/>
      <c r="H29" s="61"/>
      <c r="I29" s="61"/>
      <c r="J29" s="61"/>
      <c r="K29" s="62"/>
      <c r="L29" s="17" t="s">
        <v>62</v>
      </c>
    </row>
    <row r="30" spans="1:12">
      <c r="A30" s="24" t="s">
        <v>54</v>
      </c>
      <c r="B30" s="63"/>
      <c r="C30" s="64"/>
      <c r="D30" s="64"/>
      <c r="E30" s="64"/>
      <c r="F30" s="64"/>
      <c r="G30" s="64"/>
      <c r="H30" s="64"/>
      <c r="I30" s="64"/>
      <c r="J30" s="64"/>
      <c r="K30" s="65"/>
      <c r="L30" s="17" t="s">
        <v>82</v>
      </c>
    </row>
    <row r="31" spans="1:12">
      <c r="A31" s="24" t="s">
        <v>67</v>
      </c>
      <c r="B31" s="60"/>
      <c r="C31" s="61"/>
      <c r="D31" s="61"/>
      <c r="E31" s="61"/>
      <c r="F31" s="61"/>
      <c r="G31" s="61"/>
      <c r="H31" s="61"/>
      <c r="I31" s="61"/>
      <c r="J31" s="61"/>
      <c r="K31" s="62"/>
      <c r="L31" s="17" t="s">
        <v>62</v>
      </c>
    </row>
    <row r="32" spans="1:12">
      <c r="A32" s="12" t="s">
        <v>41</v>
      </c>
      <c r="B32" s="60"/>
      <c r="C32" s="61"/>
      <c r="D32" s="61"/>
      <c r="E32" s="61"/>
      <c r="F32" s="61"/>
      <c r="G32" s="61"/>
      <c r="H32" s="61"/>
      <c r="I32" s="61"/>
      <c r="J32" s="61"/>
      <c r="K32" s="62"/>
      <c r="L32" s="17" t="s">
        <v>61</v>
      </c>
    </row>
    <row r="33" spans="1:12" ht="14.25" thickBot="1">
      <c r="A33" s="25" t="s">
        <v>42</v>
      </c>
      <c r="B33" s="89"/>
      <c r="C33" s="82"/>
      <c r="D33" s="82"/>
      <c r="E33" s="82"/>
      <c r="F33" s="82"/>
      <c r="G33" s="82"/>
      <c r="H33" s="82"/>
      <c r="I33" s="82"/>
      <c r="J33" s="82"/>
      <c r="K33" s="83"/>
      <c r="L33" s="18" t="s">
        <v>27</v>
      </c>
    </row>
    <row r="34" spans="1:12" ht="14.25" thickTop="1">
      <c r="A34" s="28" t="s">
        <v>87</v>
      </c>
      <c r="B34" s="84"/>
      <c r="C34" s="85"/>
      <c r="D34" s="85"/>
      <c r="E34" s="43"/>
      <c r="F34" s="22"/>
      <c r="G34" s="22"/>
      <c r="H34" s="22"/>
      <c r="I34" s="22"/>
      <c r="J34" s="22"/>
      <c r="K34" s="23"/>
      <c r="L34" s="20" t="s">
        <v>88</v>
      </c>
    </row>
    <row r="35" spans="1:12">
      <c r="A35" s="26" t="s">
        <v>56</v>
      </c>
      <c r="B35" s="86"/>
      <c r="C35" s="87"/>
      <c r="D35" s="87"/>
      <c r="E35" s="87"/>
      <c r="F35" s="87"/>
      <c r="G35" s="87"/>
      <c r="H35" s="87"/>
      <c r="I35" s="87"/>
      <c r="J35" s="87"/>
      <c r="K35" s="88"/>
      <c r="L35" s="19" t="s">
        <v>59</v>
      </c>
    </row>
    <row r="36" spans="1:12">
      <c r="A36" s="24" t="s">
        <v>43</v>
      </c>
      <c r="B36" s="60"/>
      <c r="C36" s="61"/>
      <c r="D36" s="61"/>
      <c r="E36" s="61"/>
      <c r="F36" s="61"/>
      <c r="G36" s="61"/>
      <c r="H36" s="61"/>
      <c r="I36" s="61"/>
      <c r="J36" s="61"/>
      <c r="K36" s="62"/>
      <c r="L36" s="17" t="s">
        <v>63</v>
      </c>
    </row>
    <row r="37" spans="1:12">
      <c r="A37" s="24" t="s">
        <v>44</v>
      </c>
      <c r="B37" s="63"/>
      <c r="C37" s="64"/>
      <c r="D37" s="64"/>
      <c r="E37" s="64"/>
      <c r="F37" s="64"/>
      <c r="G37" s="64"/>
      <c r="H37" s="64"/>
      <c r="I37" s="64"/>
      <c r="J37" s="64"/>
      <c r="K37" s="65"/>
      <c r="L37" s="17" t="s">
        <v>59</v>
      </c>
    </row>
    <row r="38" spans="1:12">
      <c r="A38" s="24" t="s">
        <v>45</v>
      </c>
      <c r="B38" s="60"/>
      <c r="C38" s="61"/>
      <c r="D38" s="61"/>
      <c r="E38" s="61"/>
      <c r="F38" s="61"/>
      <c r="G38" s="61"/>
      <c r="H38" s="61"/>
      <c r="I38" s="61"/>
      <c r="J38" s="61"/>
      <c r="K38" s="62"/>
      <c r="L38" s="17" t="s">
        <v>60</v>
      </c>
    </row>
    <row r="39" spans="1:12" ht="14.25" thickBot="1">
      <c r="A39" s="14" t="s">
        <v>46</v>
      </c>
      <c r="B39" s="81"/>
      <c r="C39" s="82"/>
      <c r="D39" s="82"/>
      <c r="E39" s="82"/>
      <c r="F39" s="82"/>
      <c r="G39" s="82"/>
      <c r="H39" s="82"/>
      <c r="I39" s="82"/>
      <c r="J39" s="82"/>
      <c r="K39" s="83"/>
      <c r="L39" s="18" t="s">
        <v>61</v>
      </c>
    </row>
    <row r="40" spans="1:12" ht="15" thickTop="1" thickBot="1">
      <c r="A40" s="33" t="s">
        <v>86</v>
      </c>
      <c r="B40" s="49"/>
      <c r="C40" s="50"/>
      <c r="D40" s="50"/>
      <c r="E40" s="44"/>
      <c r="F40" s="34"/>
      <c r="G40" s="34"/>
      <c r="H40" s="34"/>
      <c r="I40" s="34"/>
      <c r="J40" s="34"/>
      <c r="K40" s="35"/>
      <c r="L40" s="36" t="s">
        <v>88</v>
      </c>
    </row>
    <row r="41" spans="1:12" ht="15" thickTop="1" thickBot="1">
      <c r="A41" s="45" t="s">
        <v>89</v>
      </c>
      <c r="B41" s="51"/>
      <c r="C41" s="52"/>
      <c r="D41" s="52"/>
      <c r="E41" s="52"/>
      <c r="F41" s="52"/>
      <c r="G41" s="52"/>
      <c r="H41" s="52"/>
      <c r="I41" s="52"/>
      <c r="J41" s="52"/>
      <c r="K41" s="53"/>
      <c r="L41" s="46" t="s">
        <v>65</v>
      </c>
    </row>
    <row r="42" spans="1:12" ht="15" thickTop="1" thickBot="1">
      <c r="A42" s="47" t="s">
        <v>95</v>
      </c>
      <c r="B42" s="90"/>
      <c r="C42" s="91"/>
      <c r="D42" s="91"/>
      <c r="E42" s="91"/>
      <c r="F42" s="91"/>
      <c r="G42" s="91"/>
      <c r="H42" s="91"/>
      <c r="I42" s="91"/>
      <c r="J42" s="91"/>
      <c r="K42" s="92"/>
      <c r="L42" s="48" t="s">
        <v>96</v>
      </c>
    </row>
    <row r="43" spans="1:12">
      <c r="A43" s="21" t="s">
        <v>69</v>
      </c>
    </row>
    <row r="44" spans="1:12">
      <c r="A44" s="32" t="s">
        <v>83</v>
      </c>
    </row>
    <row r="45" spans="1:12">
      <c r="A45" s="32" t="s">
        <v>97</v>
      </c>
    </row>
  </sheetData>
  <sheetProtection sheet="1"/>
  <protectedRanges>
    <protectedRange sqref="B5:K42" name="範囲1"/>
  </protectedRanges>
  <mergeCells count="39">
    <mergeCell ref="B10:K10"/>
    <mergeCell ref="B11:K11"/>
    <mergeCell ref="B12:K12"/>
    <mergeCell ref="B13:K13"/>
    <mergeCell ref="B36:K36"/>
    <mergeCell ref="B42:K42"/>
    <mergeCell ref="B16:K16"/>
    <mergeCell ref="B17:K17"/>
    <mergeCell ref="B14:K14"/>
    <mergeCell ref="B15:K15"/>
    <mergeCell ref="B18:K18"/>
    <mergeCell ref="B19:K19"/>
    <mergeCell ref="B20:K20"/>
    <mergeCell ref="B21:K21"/>
    <mergeCell ref="B32:K32"/>
    <mergeCell ref="B25:K25"/>
    <mergeCell ref="B26:K26"/>
    <mergeCell ref="B31:K31"/>
    <mergeCell ref="B24:K24"/>
    <mergeCell ref="B34:D34"/>
    <mergeCell ref="B35:K35"/>
    <mergeCell ref="B37:K37"/>
    <mergeCell ref="B33:K33"/>
    <mergeCell ref="B40:D40"/>
    <mergeCell ref="B41:K41"/>
    <mergeCell ref="B4:K4"/>
    <mergeCell ref="B28:K28"/>
    <mergeCell ref="B29:K29"/>
    <mergeCell ref="B30:K30"/>
    <mergeCell ref="B5:K5"/>
    <mergeCell ref="B38:K38"/>
    <mergeCell ref="B7:K7"/>
    <mergeCell ref="B8:K8"/>
    <mergeCell ref="B9:K9"/>
    <mergeCell ref="B6:K6"/>
    <mergeCell ref="B39:K39"/>
    <mergeCell ref="B27:K27"/>
    <mergeCell ref="B22:K22"/>
    <mergeCell ref="B23:K23"/>
  </mergeCells>
  <phoneticPr fontId="1"/>
  <dataValidations count="6">
    <dataValidation imeMode="on" allowBlank="1" showInputMessage="1" showErrorMessage="1" sqref="B35:K35 B18:K18 B20:K20 B11:K11 B27:K27 B25:K25 B30:K30 B14:K14 B7:K9 B37:K37 B41:K42"/>
    <dataValidation imeMode="off" allowBlank="1" showInputMessage="1" showErrorMessage="1" sqref="E34:K34 B15:K17 B21:K24 B12:K13 B31:K33 B28:K29 B36:K36 B38:K39 E40:K40"/>
    <dataValidation type="list" imeMode="off" showInputMessage="1" showErrorMessage="1" sqref="B34:D34 B40:D40">
      <formula1>"     ,必要,不要"</formula1>
    </dataValidation>
    <dataValidation imeMode="fullKatakana" allowBlank="1" showInputMessage="1" showErrorMessage="1" sqref="B19:K19 B26:K26 B10:K10"/>
    <dataValidation type="textLength" imeMode="on" allowBlank="1" showInputMessage="1" showErrorMessage="1" sqref="B5:K5">
      <formula1>1</formula1>
      <formula2>10</formula2>
    </dataValidation>
    <dataValidation type="textLength" imeMode="fullKatakana" allowBlank="1" showInputMessage="1" showErrorMessage="1" sqref="B6:K6">
      <formula1>1</formula1>
      <formula2>20</formula2>
    </dataValidation>
  </dataValidations>
  <pageMargins left="0.78740157480314965" right="0.78740157480314965" top="0.39370078740157483" bottom="0.39370078740157483"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topLeftCell="A13" zoomScaleNormal="100" workbookViewId="0">
      <selection activeCell="L28" sqref="L28:AE28"/>
    </sheetView>
  </sheetViews>
  <sheetFormatPr defaultColWidth="4.125" defaultRowHeight="24" customHeight="1"/>
  <cols>
    <col min="1" max="1" width="4.125" style="7"/>
    <col min="2" max="21" width="2.125" style="7" customWidth="1"/>
    <col min="22" max="31" width="4.25" style="7" customWidth="1"/>
    <col min="32" max="16384" width="4.125" style="7"/>
  </cols>
  <sheetData>
    <row r="1" spans="1:32" ht="24" customHeight="1">
      <c r="A1" s="13"/>
      <c r="B1" s="13" t="s">
        <v>53</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row>
    <row r="2" spans="1:32" ht="24" customHeight="1">
      <c r="A2" s="13"/>
      <c r="AE2" s="9" t="s">
        <v>50</v>
      </c>
      <c r="AF2" s="13"/>
    </row>
    <row r="3" spans="1:32" ht="24" customHeight="1">
      <c r="A3" s="13"/>
      <c r="AF3" s="13"/>
    </row>
    <row r="4" spans="1:32" ht="24" customHeight="1">
      <c r="A4" s="13"/>
      <c r="B4" s="95" t="s">
        <v>93</v>
      </c>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13"/>
    </row>
    <row r="5" spans="1:32" ht="24" customHeight="1">
      <c r="A5" s="13"/>
      <c r="B5" s="10" t="s">
        <v>0</v>
      </c>
      <c r="C5" s="1"/>
      <c r="D5" s="1"/>
      <c r="E5" s="1"/>
      <c r="F5" s="1"/>
      <c r="G5" s="1"/>
      <c r="H5" s="1"/>
      <c r="I5" s="1"/>
      <c r="J5" s="1"/>
      <c r="K5" s="1"/>
      <c r="L5" s="1"/>
      <c r="M5" s="1"/>
      <c r="N5" s="1"/>
      <c r="O5" s="1"/>
      <c r="P5" s="1"/>
      <c r="Q5" s="1"/>
      <c r="R5" s="1"/>
      <c r="S5" s="1"/>
      <c r="T5" s="1"/>
      <c r="U5" s="1"/>
      <c r="V5" s="10" t="s">
        <v>4</v>
      </c>
      <c r="W5" s="1"/>
      <c r="X5" s="1"/>
      <c r="Y5" s="1"/>
      <c r="Z5" s="1"/>
      <c r="AA5" s="1"/>
      <c r="AB5" s="1"/>
      <c r="AC5" s="1"/>
      <c r="AD5" s="1"/>
      <c r="AE5" s="2"/>
      <c r="AF5" s="13"/>
    </row>
    <row r="6" spans="1:32" ht="24" customHeight="1">
      <c r="A6" s="13"/>
      <c r="B6" s="97" t="str">
        <f>IF(入力用!$B5&lt;&gt;"",MID(入力用!$B5,1,1),"")</f>
        <v/>
      </c>
      <c r="C6" s="98"/>
      <c r="D6" s="98" t="str">
        <f>IF(入力用!$B5&lt;&gt;"",MID(入力用!$B5,2,1),"")</f>
        <v/>
      </c>
      <c r="E6" s="98"/>
      <c r="F6" s="98" t="str">
        <f>IF(入力用!$B5&lt;&gt;"",MID(入力用!$B5,3,1),"")</f>
        <v/>
      </c>
      <c r="G6" s="98"/>
      <c r="H6" s="98" t="str">
        <f>IF(入力用!$B5&lt;&gt;"",MID(入力用!$B5,4,1),"")</f>
        <v/>
      </c>
      <c r="I6" s="98"/>
      <c r="J6" s="98" t="str">
        <f>IF(入力用!$B5&lt;&gt;"",MID(入力用!$B5,5,1),"")</f>
        <v/>
      </c>
      <c r="K6" s="98"/>
      <c r="L6" s="98" t="str">
        <f>IF(入力用!$B5&lt;&gt;"",MID(入力用!$B5,6,1),"")</f>
        <v/>
      </c>
      <c r="M6" s="98"/>
      <c r="N6" s="98" t="str">
        <f>IF(入力用!$B5&lt;&gt;"",MID(入力用!$B5,7,1),"")</f>
        <v/>
      </c>
      <c r="O6" s="98"/>
      <c r="P6" s="98" t="str">
        <f>IF(入力用!$B5&lt;&gt;"",MID(入力用!$B5,8,1),"")</f>
        <v/>
      </c>
      <c r="Q6" s="98"/>
      <c r="R6" s="98" t="str">
        <f>IF(入力用!$B5&lt;&gt;"",MID(入力用!$B5,9,1),"")</f>
        <v/>
      </c>
      <c r="S6" s="98"/>
      <c r="T6" s="98" t="str">
        <f>IF(入力用!$B5&lt;&gt;"",MID(入力用!$B5,10,1),"")</f>
        <v/>
      </c>
      <c r="U6" s="99" t="str">
        <f>IF(入力用!$B5&lt;&gt;"",MID(入力用!$B5,10,1),"")</f>
        <v/>
      </c>
      <c r="V6" s="100" t="str">
        <f>IF(入力用!B7&lt;&gt;"",入力用!B7,"")</f>
        <v/>
      </c>
      <c r="W6" s="101"/>
      <c r="X6" s="101"/>
      <c r="Y6" s="101"/>
      <c r="Z6" s="101"/>
      <c r="AA6" s="101"/>
      <c r="AB6" s="101"/>
      <c r="AC6" s="101"/>
      <c r="AD6" s="101"/>
      <c r="AE6" s="102"/>
      <c r="AF6" s="13"/>
    </row>
    <row r="7" spans="1:32" ht="24" customHeight="1">
      <c r="A7" s="13"/>
      <c r="B7" s="10" t="s">
        <v>2</v>
      </c>
      <c r="C7" s="1"/>
      <c r="D7" s="1"/>
      <c r="E7" s="1"/>
      <c r="F7" s="1"/>
      <c r="G7" s="1"/>
      <c r="H7" s="1"/>
      <c r="I7" s="1"/>
      <c r="J7" s="1"/>
      <c r="K7" s="1"/>
      <c r="L7" s="1"/>
      <c r="M7" s="1"/>
      <c r="N7" s="1"/>
      <c r="O7" s="1"/>
      <c r="P7" s="1"/>
      <c r="Q7" s="1"/>
      <c r="R7" s="1"/>
      <c r="S7" s="1"/>
      <c r="T7" s="1"/>
      <c r="U7" s="1"/>
      <c r="V7" s="10" t="s">
        <v>6</v>
      </c>
      <c r="W7" s="1"/>
      <c r="X7" s="1"/>
      <c r="Y7" s="1"/>
      <c r="Z7" s="1"/>
      <c r="AA7" s="1"/>
      <c r="AB7" s="1"/>
      <c r="AC7" s="1"/>
      <c r="AD7" s="1"/>
      <c r="AE7" s="2"/>
      <c r="AF7" s="13"/>
    </row>
    <row r="8" spans="1:32" ht="24" customHeight="1">
      <c r="A8" s="13"/>
      <c r="B8" s="103" t="str">
        <f>IF(入力用!$B6&lt;&gt;"",MID(入力用!$B6,1,1),"")</f>
        <v/>
      </c>
      <c r="C8" s="104" t="str">
        <f>IF(入力用!$B6&lt;&gt;"",MID(入力用!$B6,2,1),"")</f>
        <v/>
      </c>
      <c r="D8" s="104" t="str">
        <f>IF(入力用!$B6&lt;&gt;"",MID(入力用!$B6,3,1),"")</f>
        <v/>
      </c>
      <c r="E8" s="104" t="str">
        <f>IF(入力用!$B6&lt;&gt;"",MID(入力用!$B6,4,1),"")</f>
        <v/>
      </c>
      <c r="F8" s="104" t="str">
        <f>IF(入力用!$B6&lt;&gt;"",MID(入力用!$B6,5,1),"")</f>
        <v/>
      </c>
      <c r="G8" s="104" t="str">
        <f>IF(入力用!$B6&lt;&gt;"",MID(入力用!$B6,6,1),"")</f>
        <v/>
      </c>
      <c r="H8" s="104" t="str">
        <f>IF(入力用!$B6&lt;&gt;"",MID(入力用!$B6,7,1),"")</f>
        <v/>
      </c>
      <c r="I8" s="104" t="str">
        <f>IF(入力用!$B6&lt;&gt;"",MID(入力用!$B6,8,1),"")</f>
        <v/>
      </c>
      <c r="J8" s="104" t="str">
        <f>IF(入力用!$B6&lt;&gt;"",MID(入力用!$B6,9,1),"")</f>
        <v/>
      </c>
      <c r="K8" s="104" t="str">
        <f>IF(入力用!$B6&lt;&gt;"",MID(入力用!$B6,10,1),"")</f>
        <v/>
      </c>
      <c r="L8" s="104" t="str">
        <f>IF(入力用!$B6&lt;&gt;"",MID(入力用!$B6,11,1),"")</f>
        <v/>
      </c>
      <c r="M8" s="104" t="str">
        <f>IF(入力用!$B6&lt;&gt;"",MID(入力用!$B6,12,1),"")</f>
        <v/>
      </c>
      <c r="N8" s="104" t="str">
        <f>IF(入力用!$B6&lt;&gt;"",MID(入力用!$B6,13,1),"")</f>
        <v/>
      </c>
      <c r="O8" s="104" t="str">
        <f>IF(入力用!$B6&lt;&gt;"",MID(入力用!$B6,14,1),"")</f>
        <v/>
      </c>
      <c r="P8" s="104" t="str">
        <f>IF(入力用!$B6&lt;&gt;"",MID(入力用!$B6,15,1),"")</f>
        <v/>
      </c>
      <c r="Q8" s="104" t="str">
        <f>IF(入力用!$B6&lt;&gt;"",MID(入力用!$B6,16,1),"")</f>
        <v/>
      </c>
      <c r="R8" s="104" t="str">
        <f>IF(入力用!$B6&lt;&gt;"",MID(入力用!$B6,17,1),"")</f>
        <v/>
      </c>
      <c r="S8" s="104" t="str">
        <f>IF(入力用!$B6&lt;&gt;"",MID(入力用!$B6,18,1),"")</f>
        <v/>
      </c>
      <c r="T8" s="104" t="str">
        <f>IF(入力用!$B6&lt;&gt;"",MID(入力用!$B6,19,1),"")</f>
        <v/>
      </c>
      <c r="U8" s="105" t="str">
        <f>IF(入力用!$B6&lt;&gt;"",MID(入力用!$B6,20,1),"")</f>
        <v/>
      </c>
      <c r="V8" s="100" t="str">
        <f>IF(入力用!B8&lt;&gt;"",入力用!B8,"")</f>
        <v/>
      </c>
      <c r="W8" s="101"/>
      <c r="X8" s="101"/>
      <c r="Y8" s="101"/>
      <c r="Z8" s="101"/>
      <c r="AA8" s="101"/>
      <c r="AB8" s="101"/>
      <c r="AC8" s="101"/>
      <c r="AD8" s="101"/>
      <c r="AE8" s="102"/>
      <c r="AF8" s="13"/>
    </row>
    <row r="9" spans="1:32" ht="24" customHeight="1">
      <c r="A9" s="13"/>
      <c r="B9" s="10" t="s">
        <v>7</v>
      </c>
      <c r="C9" s="1"/>
      <c r="D9" s="1"/>
      <c r="E9" s="1"/>
      <c r="F9" s="1"/>
      <c r="G9" s="1"/>
      <c r="H9" s="1"/>
      <c r="I9" s="1"/>
      <c r="J9" s="1"/>
      <c r="K9" s="1"/>
      <c r="L9" s="1"/>
      <c r="M9" s="1"/>
      <c r="N9" s="1"/>
      <c r="O9" s="1"/>
      <c r="P9" s="1"/>
      <c r="Q9" s="1"/>
      <c r="R9" s="1"/>
      <c r="S9" s="1"/>
      <c r="T9" s="1"/>
      <c r="U9" s="1"/>
      <c r="V9" s="1"/>
      <c r="W9" s="1"/>
      <c r="X9" s="1"/>
      <c r="Y9" s="1"/>
      <c r="Z9" s="1"/>
      <c r="AA9" s="1"/>
      <c r="AB9" s="1"/>
      <c r="AC9" s="1"/>
      <c r="AD9" s="1"/>
      <c r="AE9" s="2"/>
      <c r="AF9" s="13"/>
    </row>
    <row r="10" spans="1:32" ht="24" customHeight="1">
      <c r="A10" s="13"/>
      <c r="B10" s="6" t="s">
        <v>9</v>
      </c>
      <c r="F10" s="106" t="str">
        <f>IF(入力用!B9&lt;&gt;"",入力用!B9,"")</f>
        <v/>
      </c>
      <c r="G10" s="106"/>
      <c r="H10" s="106"/>
      <c r="I10" s="106"/>
      <c r="J10" s="106"/>
      <c r="K10" s="106"/>
      <c r="L10" s="106"/>
      <c r="M10" s="106"/>
      <c r="N10" s="106"/>
      <c r="O10" s="106"/>
      <c r="P10" s="106"/>
      <c r="Q10" s="106"/>
      <c r="R10" s="106"/>
      <c r="S10" s="106"/>
      <c r="V10" s="7" t="s">
        <v>13</v>
      </c>
      <c r="X10" s="106" t="str">
        <f>IF(入力用!B11&lt;&gt;"",入力用!B11,"")</f>
        <v/>
      </c>
      <c r="Y10" s="106"/>
      <c r="Z10" s="106"/>
      <c r="AA10" s="106"/>
      <c r="AB10" s="106"/>
      <c r="AC10" s="106"/>
      <c r="AD10" s="106"/>
      <c r="AE10" s="107"/>
      <c r="AF10" s="13"/>
    </row>
    <row r="11" spans="1:32" ht="24" customHeight="1">
      <c r="A11" s="13"/>
      <c r="B11" s="6" t="s">
        <v>19</v>
      </c>
      <c r="F11" s="106" t="str">
        <f>IF(入力用!B10&lt;&gt;"",入力用!B10,"")</f>
        <v/>
      </c>
      <c r="G11" s="106"/>
      <c r="H11" s="106"/>
      <c r="I11" s="106"/>
      <c r="J11" s="106"/>
      <c r="K11" s="106"/>
      <c r="L11" s="106"/>
      <c r="M11" s="106"/>
      <c r="N11" s="106"/>
      <c r="O11" s="106"/>
      <c r="P11" s="106"/>
      <c r="Q11" s="106"/>
      <c r="R11" s="106"/>
      <c r="S11" s="106"/>
      <c r="V11" s="7" t="s">
        <v>11</v>
      </c>
      <c r="X11" s="108" t="str">
        <f>IF(入力用!B12&lt;&gt;"",入力用!B12,"")</f>
        <v/>
      </c>
      <c r="AE11" s="8"/>
      <c r="AF11" s="13"/>
    </row>
    <row r="12" spans="1:32" ht="24" customHeight="1">
      <c r="A12" s="13"/>
      <c r="B12" s="6" t="s">
        <v>15</v>
      </c>
      <c r="F12" s="9" t="s">
        <v>17</v>
      </c>
      <c r="G12" s="108" t="str">
        <f>IF(入力用!B13&lt;&gt;"",入力用!B13,"")</f>
        <v/>
      </c>
      <c r="L12" s="106" t="str">
        <f>IF(入力用!B14&lt;&gt;"",入力用!B14,"")</f>
        <v/>
      </c>
      <c r="M12" s="106"/>
      <c r="N12" s="106"/>
      <c r="O12" s="106"/>
      <c r="P12" s="106"/>
      <c r="Q12" s="106"/>
      <c r="R12" s="106"/>
      <c r="S12" s="106"/>
      <c r="T12" s="106"/>
      <c r="U12" s="106"/>
      <c r="V12" s="106"/>
      <c r="W12" s="106"/>
      <c r="X12" s="106"/>
      <c r="Y12" s="106"/>
      <c r="Z12" s="106"/>
      <c r="AA12" s="106"/>
      <c r="AB12" s="106"/>
      <c r="AC12" s="106"/>
      <c r="AD12" s="106"/>
      <c r="AE12" s="107"/>
      <c r="AF12" s="13"/>
    </row>
    <row r="13" spans="1:32" ht="24" customHeight="1">
      <c r="A13" s="13"/>
      <c r="B13" s="93" t="s">
        <v>68</v>
      </c>
      <c r="C13" s="94"/>
      <c r="D13" s="94"/>
      <c r="E13" s="94"/>
      <c r="F13" s="94"/>
      <c r="G13" s="94"/>
      <c r="H13" s="94"/>
      <c r="I13" s="108" t="str">
        <f>IF(入力用!B15&lt;&gt;"",入力用!B15,"")</f>
        <v/>
      </c>
      <c r="V13" s="7" t="s">
        <v>22</v>
      </c>
      <c r="X13" s="108" t="str">
        <f>IF(入力用!B16&lt;&gt;"",入力用!B16,"")</f>
        <v/>
      </c>
      <c r="AE13" s="8"/>
      <c r="AF13" s="13"/>
    </row>
    <row r="14" spans="1:32" ht="24" customHeight="1">
      <c r="A14" s="13"/>
      <c r="B14" s="3" t="s">
        <v>25</v>
      </c>
      <c r="C14" s="4"/>
      <c r="E14" s="4"/>
      <c r="F14" s="101" t="str">
        <f>IF(入力用!B17&lt;&gt;"",入力用!B17,"")</f>
        <v/>
      </c>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2"/>
      <c r="AF14" s="13"/>
    </row>
    <row r="15" spans="1:32" ht="24" customHeight="1">
      <c r="A15" s="13"/>
      <c r="B15" s="10" t="s">
        <v>76</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2"/>
      <c r="AF15" s="13"/>
    </row>
    <row r="16" spans="1:32" ht="24" customHeight="1">
      <c r="A16" s="13"/>
      <c r="B16" s="6" t="s">
        <v>8</v>
      </c>
      <c r="F16" s="106" t="str">
        <f>IF(入力用!B18&lt;&gt;"",入力用!B18,"")</f>
        <v/>
      </c>
      <c r="G16" s="106"/>
      <c r="H16" s="106"/>
      <c r="I16" s="106"/>
      <c r="J16" s="106"/>
      <c r="K16" s="106"/>
      <c r="L16" s="106"/>
      <c r="M16" s="106"/>
      <c r="N16" s="106"/>
      <c r="O16" s="106"/>
      <c r="P16" s="106"/>
      <c r="Q16" s="106"/>
      <c r="R16" s="106"/>
      <c r="S16" s="106"/>
      <c r="V16" s="7" t="s">
        <v>12</v>
      </c>
      <c r="X16" s="106" t="str">
        <f>IF(入力用!B20&lt;&gt;"",入力用!B20,"")</f>
        <v/>
      </c>
      <c r="Y16" s="106"/>
      <c r="Z16" s="106"/>
      <c r="AA16" s="106"/>
      <c r="AB16" s="106"/>
      <c r="AC16" s="106"/>
      <c r="AD16" s="106"/>
      <c r="AE16" s="107"/>
      <c r="AF16" s="13"/>
    </row>
    <row r="17" spans="1:32" ht="24" customHeight="1">
      <c r="A17" s="13"/>
      <c r="B17" s="6" t="s">
        <v>18</v>
      </c>
      <c r="F17" s="106" t="str">
        <f>IF(入力用!B19&lt;&gt;"",入力用!B19,"")</f>
        <v/>
      </c>
      <c r="G17" s="106"/>
      <c r="H17" s="106"/>
      <c r="I17" s="106"/>
      <c r="J17" s="106"/>
      <c r="K17" s="106"/>
      <c r="L17" s="106"/>
      <c r="M17" s="106"/>
      <c r="N17" s="106"/>
      <c r="O17" s="106"/>
      <c r="P17" s="106"/>
      <c r="Q17" s="106"/>
      <c r="R17" s="106"/>
      <c r="S17" s="106"/>
      <c r="V17" s="7" t="s">
        <v>10</v>
      </c>
      <c r="X17" s="108" t="str">
        <f>IF(入力用!B21&lt;&gt;"",入力用!B21,"")</f>
        <v/>
      </c>
      <c r="AE17" s="8"/>
      <c r="AF17" s="13"/>
    </row>
    <row r="18" spans="1:32" ht="24" customHeight="1">
      <c r="A18" s="13"/>
      <c r="B18" s="93" t="s">
        <v>68</v>
      </c>
      <c r="C18" s="94"/>
      <c r="D18" s="94"/>
      <c r="E18" s="94"/>
      <c r="F18" s="94"/>
      <c r="G18" s="94"/>
      <c r="H18" s="94"/>
      <c r="I18" s="108" t="str">
        <f>IF(入力用!B22&lt;&gt;"",入力用!B22,"")</f>
        <v/>
      </c>
      <c r="V18" s="7" t="s">
        <v>21</v>
      </c>
      <c r="X18" s="108" t="str">
        <f>IF(入力用!B23&lt;&gt;"",入力用!B23,"")</f>
        <v/>
      </c>
      <c r="AE18" s="8"/>
      <c r="AF18" s="13"/>
    </row>
    <row r="19" spans="1:32" ht="24" customHeight="1">
      <c r="A19" s="13"/>
      <c r="B19" s="3" t="s">
        <v>24</v>
      </c>
      <c r="C19" s="4"/>
      <c r="E19" s="4"/>
      <c r="F19" s="101" t="str">
        <f>IF(入力用!B24&lt;&gt;"",入力用!B24,"")</f>
        <v/>
      </c>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2"/>
      <c r="AF19" s="13"/>
    </row>
    <row r="20" spans="1:32" ht="24" customHeight="1">
      <c r="A20" s="13"/>
      <c r="B20" s="10" t="s">
        <v>23</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2"/>
      <c r="AF20" s="13"/>
    </row>
    <row r="21" spans="1:32" ht="24" customHeight="1">
      <c r="A21" s="13"/>
      <c r="B21" s="6" t="s">
        <v>8</v>
      </c>
      <c r="F21" s="106" t="str">
        <f>IF(入力用!B25&lt;&gt;"",入力用!B25,"")</f>
        <v/>
      </c>
      <c r="G21" s="106"/>
      <c r="H21" s="106"/>
      <c r="I21" s="106"/>
      <c r="J21" s="106"/>
      <c r="K21" s="106"/>
      <c r="L21" s="106"/>
      <c r="M21" s="106"/>
      <c r="N21" s="106"/>
      <c r="O21" s="106"/>
      <c r="P21" s="106"/>
      <c r="Q21" s="106"/>
      <c r="R21" s="106"/>
      <c r="S21" s="106"/>
      <c r="V21" s="7" t="s">
        <v>12</v>
      </c>
      <c r="X21" s="106" t="str">
        <f>IF(入力用!B27&lt;&gt;"",入力用!B27,"")</f>
        <v/>
      </c>
      <c r="Y21" s="106"/>
      <c r="Z21" s="106"/>
      <c r="AA21" s="106"/>
      <c r="AB21" s="106"/>
      <c r="AC21" s="106"/>
      <c r="AD21" s="106"/>
      <c r="AE21" s="107"/>
      <c r="AF21" s="13"/>
    </row>
    <row r="22" spans="1:32" ht="24" customHeight="1">
      <c r="A22" s="13"/>
      <c r="B22" s="6" t="s">
        <v>18</v>
      </c>
      <c r="F22" s="106" t="str">
        <f>IF(入力用!B26&lt;&gt;"",入力用!B26,"")</f>
        <v/>
      </c>
      <c r="G22" s="106"/>
      <c r="H22" s="106"/>
      <c r="I22" s="106"/>
      <c r="J22" s="106"/>
      <c r="K22" s="106"/>
      <c r="L22" s="106"/>
      <c r="M22" s="106"/>
      <c r="N22" s="106"/>
      <c r="O22" s="106"/>
      <c r="P22" s="106"/>
      <c r="Q22" s="106"/>
      <c r="R22" s="106"/>
      <c r="S22" s="106"/>
      <c r="V22" s="7" t="s">
        <v>10</v>
      </c>
      <c r="X22" s="108" t="str">
        <f>IF(入力用!B28&lt;&gt;"",入力用!B28,"")</f>
        <v/>
      </c>
      <c r="AE22" s="8"/>
      <c r="AF22" s="13"/>
    </row>
    <row r="23" spans="1:32" ht="24" customHeight="1">
      <c r="A23" s="13"/>
      <c r="B23" s="6" t="s">
        <v>14</v>
      </c>
      <c r="F23" s="9" t="s">
        <v>16</v>
      </c>
      <c r="G23" s="108" t="str">
        <f>IF(入力用!B29&lt;&gt;"",入力用!B29,"")</f>
        <v/>
      </c>
      <c r="L23" s="106" t="str">
        <f>IF(入力用!B30&lt;&gt;"",入力用!B30,"")</f>
        <v/>
      </c>
      <c r="M23" s="106"/>
      <c r="N23" s="106"/>
      <c r="O23" s="106"/>
      <c r="P23" s="106"/>
      <c r="Q23" s="106"/>
      <c r="R23" s="106"/>
      <c r="S23" s="106"/>
      <c r="T23" s="106"/>
      <c r="U23" s="106"/>
      <c r="V23" s="106"/>
      <c r="W23" s="106"/>
      <c r="X23" s="106"/>
      <c r="Y23" s="106"/>
      <c r="Z23" s="106"/>
      <c r="AA23" s="106"/>
      <c r="AB23" s="106"/>
      <c r="AC23" s="106"/>
      <c r="AD23" s="106"/>
      <c r="AE23" s="107"/>
      <c r="AF23" s="13"/>
    </row>
    <row r="24" spans="1:32" ht="24" customHeight="1">
      <c r="A24" s="13"/>
      <c r="B24" s="93" t="s">
        <v>68</v>
      </c>
      <c r="C24" s="94"/>
      <c r="D24" s="94"/>
      <c r="E24" s="94"/>
      <c r="F24" s="94"/>
      <c r="G24" s="94"/>
      <c r="H24" s="94"/>
      <c r="I24" s="108" t="str">
        <f>IF(入力用!B31&lt;&gt;"",入力用!B31,"")</f>
        <v/>
      </c>
      <c r="V24" s="7" t="s">
        <v>21</v>
      </c>
      <c r="X24" s="108" t="str">
        <f>IF(入力用!B32&lt;&gt;"",入力用!B32,"")</f>
        <v/>
      </c>
      <c r="AE24" s="8"/>
      <c r="AF24" s="13"/>
    </row>
    <row r="25" spans="1:32" ht="24" customHeight="1">
      <c r="A25" s="13"/>
      <c r="B25" s="3" t="s">
        <v>24</v>
      </c>
      <c r="C25" s="4"/>
      <c r="E25" s="4"/>
      <c r="F25" s="101" t="str">
        <f>IF(入力用!B33&lt;&gt;"",入力用!B33,"")</f>
        <v/>
      </c>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2"/>
      <c r="AF25" s="13"/>
    </row>
    <row r="26" spans="1:32" ht="24" customHeight="1">
      <c r="A26" s="13"/>
      <c r="B26" s="10" t="s">
        <v>91</v>
      </c>
      <c r="C26" s="1"/>
      <c r="D26" s="1"/>
      <c r="E26" s="1"/>
      <c r="F26" s="1"/>
      <c r="G26" s="1"/>
      <c r="H26" s="1"/>
      <c r="I26" s="1"/>
      <c r="J26" s="1"/>
      <c r="K26" s="118" t="str">
        <f>IF(入力用!B34="必要","必要",IF(入力用!B34="不要","不要","【未選択】"))</f>
        <v>【未選択】</v>
      </c>
      <c r="L26" s="118"/>
      <c r="M26" s="118"/>
      <c r="N26" s="118"/>
      <c r="O26" s="118"/>
      <c r="P26" s="118"/>
      <c r="Q26" s="118"/>
      <c r="R26" s="118"/>
      <c r="S26" s="1"/>
      <c r="T26" s="1"/>
      <c r="U26" s="1"/>
      <c r="V26" s="1"/>
      <c r="W26" s="1"/>
      <c r="X26" s="1"/>
      <c r="Y26" s="1"/>
      <c r="Z26" s="1"/>
      <c r="AA26" s="1"/>
      <c r="AB26" s="1"/>
      <c r="AC26" s="1"/>
      <c r="AD26" s="1"/>
      <c r="AE26" s="2"/>
      <c r="AF26" s="13"/>
    </row>
    <row r="27" spans="1:32" ht="24" customHeight="1">
      <c r="A27" s="13"/>
      <c r="B27" s="6" t="s">
        <v>26</v>
      </c>
      <c r="F27" s="106" t="str">
        <f>IF(入力用!B35&lt;&gt;"",入力用!B35,"")</f>
        <v/>
      </c>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7"/>
      <c r="AF27" s="13"/>
    </row>
    <row r="28" spans="1:32" ht="24" customHeight="1">
      <c r="A28" s="13"/>
      <c r="B28" s="6" t="s">
        <v>14</v>
      </c>
      <c r="F28" s="9" t="s">
        <v>16</v>
      </c>
      <c r="G28" s="108" t="str">
        <f>IF(入力用!B36&lt;&gt;"",入力用!B36,"")</f>
        <v/>
      </c>
      <c r="L28" s="106" t="str">
        <f>IF(入力用!B37&lt;&gt;"",入力用!B37,"")</f>
        <v/>
      </c>
      <c r="M28" s="106"/>
      <c r="N28" s="106"/>
      <c r="O28" s="106"/>
      <c r="P28" s="106"/>
      <c r="Q28" s="106"/>
      <c r="R28" s="106"/>
      <c r="S28" s="106"/>
      <c r="T28" s="106"/>
      <c r="U28" s="106"/>
      <c r="V28" s="106"/>
      <c r="W28" s="106"/>
      <c r="X28" s="106"/>
      <c r="Y28" s="106"/>
      <c r="Z28" s="106"/>
      <c r="AA28" s="106"/>
      <c r="AB28" s="106"/>
      <c r="AC28" s="106"/>
      <c r="AD28" s="106"/>
      <c r="AE28" s="107"/>
      <c r="AF28" s="13"/>
    </row>
    <row r="29" spans="1:32" ht="24" customHeight="1">
      <c r="A29" s="13"/>
      <c r="B29" s="3" t="s">
        <v>20</v>
      </c>
      <c r="C29" s="4"/>
      <c r="D29" s="4"/>
      <c r="E29" s="104"/>
      <c r="F29" s="104" t="str">
        <f>IF(入力用!B38&lt;&gt;"",入力用!B38,"")</f>
        <v/>
      </c>
      <c r="G29" s="4"/>
      <c r="H29" s="4"/>
      <c r="I29" s="4"/>
      <c r="J29" s="4"/>
      <c r="K29" s="4"/>
      <c r="L29" s="4"/>
      <c r="M29" s="4"/>
      <c r="N29" s="4"/>
      <c r="O29" s="4"/>
      <c r="P29" s="4"/>
      <c r="Q29" s="4"/>
      <c r="R29" s="4"/>
      <c r="S29" s="4"/>
      <c r="T29" s="4"/>
      <c r="U29" s="4"/>
      <c r="V29" s="4" t="s">
        <v>21</v>
      </c>
      <c r="W29" s="4"/>
      <c r="X29" s="104" t="str">
        <f>IF(入力用!B39&lt;&gt;"",入力用!B39,"")</f>
        <v/>
      </c>
      <c r="Y29" s="4"/>
      <c r="Z29" s="4"/>
      <c r="AA29" s="4"/>
      <c r="AB29" s="4"/>
      <c r="AC29" s="4"/>
      <c r="AD29" s="4"/>
      <c r="AE29" s="5"/>
      <c r="AF29" s="13"/>
    </row>
    <row r="30" spans="1:32" ht="24" customHeight="1">
      <c r="A30" s="13"/>
      <c r="B30" s="37" t="s">
        <v>90</v>
      </c>
      <c r="C30" s="38"/>
      <c r="D30" s="40"/>
      <c r="E30" s="38"/>
      <c r="F30" s="38"/>
      <c r="G30" s="38"/>
      <c r="H30" s="38"/>
      <c r="I30" s="38"/>
      <c r="J30" s="38"/>
      <c r="K30" s="118" t="str">
        <f>IF(入力用!B40="必要","必要",IF(入力用!B40="不要","不要","【未選択】"))</f>
        <v>【未選択】</v>
      </c>
      <c r="L30" s="118"/>
      <c r="M30" s="118"/>
      <c r="N30" s="118"/>
      <c r="O30" s="118"/>
      <c r="P30" s="118"/>
      <c r="Q30" s="118"/>
      <c r="R30" s="118"/>
      <c r="S30" s="38"/>
      <c r="T30" s="38"/>
      <c r="U30" s="38"/>
      <c r="V30" s="38"/>
      <c r="W30" s="38"/>
      <c r="X30" s="38"/>
      <c r="Y30" s="38"/>
      <c r="Z30" s="38"/>
      <c r="AA30" s="38"/>
      <c r="AB30" s="38"/>
      <c r="AC30" s="38"/>
      <c r="AD30" s="38"/>
      <c r="AE30" s="39"/>
      <c r="AF30" s="13"/>
    </row>
    <row r="31" spans="1:32" ht="24" customHeight="1">
      <c r="A31" s="13"/>
      <c r="B31" s="37" t="s">
        <v>92</v>
      </c>
      <c r="C31" s="38"/>
      <c r="D31" s="38"/>
      <c r="E31" s="38"/>
      <c r="F31" s="41"/>
      <c r="G31" s="41"/>
      <c r="H31" s="41"/>
      <c r="I31" s="41"/>
      <c r="J31" s="41"/>
      <c r="K31" s="109">
        <f>入力用!B41</f>
        <v>0</v>
      </c>
      <c r="L31" s="109"/>
      <c r="M31" s="109"/>
      <c r="N31" s="109"/>
      <c r="O31" s="109"/>
      <c r="P31" s="109"/>
      <c r="Q31" s="109"/>
      <c r="R31" s="109"/>
      <c r="S31" s="41"/>
      <c r="T31" s="41"/>
      <c r="U31" s="41"/>
      <c r="V31" s="41"/>
      <c r="W31" s="41"/>
      <c r="X31" s="41"/>
      <c r="Y31" s="41"/>
      <c r="Z31" s="41"/>
      <c r="AA31" s="41"/>
      <c r="AB31" s="41"/>
      <c r="AC31" s="41"/>
      <c r="AD31" s="41"/>
      <c r="AE31" s="42"/>
      <c r="AF31" s="13"/>
    </row>
    <row r="32" spans="1:32" ht="24" customHeight="1">
      <c r="A32" s="13"/>
      <c r="B32" s="37" t="s">
        <v>98</v>
      </c>
      <c r="C32" s="38"/>
      <c r="D32" s="38"/>
      <c r="E32" s="38"/>
      <c r="F32" s="41"/>
      <c r="G32" s="41"/>
      <c r="H32" s="110" t="str">
        <f>IF(入力用!B42&lt;&gt;"",入力用!B42,"")</f>
        <v/>
      </c>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1"/>
      <c r="AF32" s="13"/>
    </row>
    <row r="33" spans="1:32" ht="24" customHeight="1">
      <c r="A33" s="13"/>
      <c r="B33" s="7" t="s">
        <v>49</v>
      </c>
      <c r="J33" s="96" t="s">
        <v>94</v>
      </c>
      <c r="K33" s="96"/>
      <c r="L33" s="96"/>
      <c r="M33" s="96"/>
      <c r="N33" s="96"/>
      <c r="O33" s="96"/>
      <c r="P33" s="96"/>
      <c r="Q33" s="96"/>
      <c r="R33" s="96"/>
      <c r="S33" s="96"/>
      <c r="T33" s="96"/>
      <c r="U33" s="96"/>
      <c r="V33" s="96"/>
      <c r="W33" s="96"/>
      <c r="X33" s="96"/>
      <c r="Y33" s="96"/>
      <c r="Z33" s="96"/>
      <c r="AA33" s="96"/>
      <c r="AE33" s="9" t="s">
        <v>51</v>
      </c>
      <c r="AF33" s="13"/>
    </row>
    <row r="34" spans="1:32" ht="24"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row>
  </sheetData>
  <sheetProtection sheet="1" objects="1" scenarios="1" selectLockedCells="1" selectUnlockedCells="1"/>
  <mergeCells count="37">
    <mergeCell ref="B13:H13"/>
    <mergeCell ref="L12:AE12"/>
    <mergeCell ref="X10:AE10"/>
    <mergeCell ref="H32:AE32"/>
    <mergeCell ref="J33:AA33"/>
    <mergeCell ref="F27:AE27"/>
    <mergeCell ref="L28:AE28"/>
    <mergeCell ref="L23:AE23"/>
    <mergeCell ref="F22:S22"/>
    <mergeCell ref="K26:R26"/>
    <mergeCell ref="B4:AE4"/>
    <mergeCell ref="V6:AE6"/>
    <mergeCell ref="V8:AE8"/>
    <mergeCell ref="T6:U6"/>
    <mergeCell ref="R6:S6"/>
    <mergeCell ref="P6:Q6"/>
    <mergeCell ref="N6:O6"/>
    <mergeCell ref="L6:M6"/>
    <mergeCell ref="J6:K6"/>
    <mergeCell ref="F6:G6"/>
    <mergeCell ref="D6:E6"/>
    <mergeCell ref="H6:I6"/>
    <mergeCell ref="K31:R31"/>
    <mergeCell ref="F17:S17"/>
    <mergeCell ref="B18:H18"/>
    <mergeCell ref="F25:AE25"/>
    <mergeCell ref="F19:AE19"/>
    <mergeCell ref="F10:S10"/>
    <mergeCell ref="F11:S11"/>
    <mergeCell ref="F16:S16"/>
    <mergeCell ref="X16:AE16"/>
    <mergeCell ref="B6:C6"/>
    <mergeCell ref="F21:S21"/>
    <mergeCell ref="X21:AE21"/>
    <mergeCell ref="B24:H24"/>
    <mergeCell ref="K30:R30"/>
    <mergeCell ref="F14:AE14"/>
  </mergeCells>
  <phoneticPr fontId="1"/>
  <printOptions horizontalCentered="1"/>
  <pageMargins left="0.78740157480314965" right="0.78740157480314965" top="0.78740157480314965" bottom="0.78740157480314965" header="0.51181102362204722" footer="0.51181102362204722"/>
  <pageSetup paperSize="9" orientation="portrait" horizontalDpi="4294967293" r:id="rId1"/>
  <headerFooter alignWithMargins="0"/>
  <ignoredErrors>
    <ignoredError sqref="F6:G6 T6:U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vt:lpstr>
      <vt:lpstr>印刷用</vt:lpstr>
      <vt:lpstr>印刷用!Print_Area</vt:lpstr>
      <vt:lpstr>入力用!Print_Area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レスキューロボットコンテスト実行委員会</dc:creator>
  <cp:lastModifiedBy>masutani</cp:lastModifiedBy>
  <cp:lastPrinted>2015-12-03T00:38:34Z</cp:lastPrinted>
  <dcterms:created xsi:type="dcterms:W3CDTF">1997-01-08T22:48:59Z</dcterms:created>
  <dcterms:modified xsi:type="dcterms:W3CDTF">2015-12-03T00:40:47Z</dcterms:modified>
</cp:coreProperties>
</file>